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물가동향\2022년도 소비자물가동향\"/>
    </mc:Choice>
  </mc:AlternateContent>
  <bookViews>
    <workbookView xWindow="0" yWindow="0" windowWidth="18060" windowHeight="8010" activeTab="1"/>
  </bookViews>
  <sheets>
    <sheet name="농축수산물 및 생필품" sheetId="12" r:id="rId1"/>
    <sheet name="개인서비스요금" sheetId="11" r:id="rId2"/>
    <sheet name="공공요금" sheetId="13" r:id="rId3"/>
  </sheets>
  <definedNames>
    <definedName name="_xlnm.Print_Titles" localSheetId="1">개인서비스요금!$5:$6</definedName>
    <definedName name="_xlnm.Print_Titles" localSheetId="0">'농축수산물 및 생필품'!$5:$6</definedName>
  </definedNames>
  <calcPr calcId="162913"/>
</workbook>
</file>

<file path=xl/calcChain.xml><?xml version="1.0" encoding="utf-8"?>
<calcChain xmlns="http://schemas.openxmlformats.org/spreadsheetml/2006/main">
  <c r="J43" i="12" l="1"/>
  <c r="J30" i="12"/>
  <c r="F53" i="12"/>
  <c r="F58" i="12" l="1"/>
  <c r="F28" i="12"/>
  <c r="F29" i="12"/>
  <c r="J29" i="12" l="1"/>
  <c r="D6" i="11" l="1"/>
  <c r="J22" i="12" l="1"/>
  <c r="J23" i="12"/>
  <c r="J13" i="12"/>
  <c r="F23" i="12" l="1"/>
  <c r="F16" i="12" l="1"/>
  <c r="F30" i="12" l="1"/>
  <c r="F42" i="12"/>
  <c r="J38" i="12" l="1"/>
  <c r="J39" i="12"/>
  <c r="J40" i="12"/>
  <c r="J41" i="12"/>
  <c r="J42" i="12"/>
  <c r="J44" i="12"/>
  <c r="J45" i="12"/>
  <c r="J46" i="12"/>
  <c r="J47" i="12"/>
  <c r="J48" i="12"/>
  <c r="J49" i="12"/>
  <c r="J50" i="12"/>
  <c r="J51" i="12"/>
  <c r="J21" i="12"/>
  <c r="J24" i="12"/>
  <c r="J8" i="12"/>
  <c r="J9" i="12"/>
  <c r="J10" i="12"/>
  <c r="J11" i="12"/>
  <c r="J7" i="12"/>
  <c r="F9" i="11" l="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17" i="12" l="1"/>
  <c r="F22" i="12" l="1"/>
  <c r="E6" i="11"/>
  <c r="F38" i="12" l="1"/>
  <c r="F39" i="12"/>
  <c r="F40" i="12"/>
  <c r="F41" i="12"/>
  <c r="F45" i="12"/>
  <c r="F46" i="12"/>
  <c r="F47" i="12"/>
  <c r="F48" i="12"/>
  <c r="F49" i="12"/>
  <c r="F50" i="12"/>
  <c r="F51" i="12"/>
  <c r="F52" i="12"/>
  <c r="F54" i="12"/>
  <c r="F55" i="12"/>
  <c r="F56" i="12"/>
  <c r="F57" i="12"/>
  <c r="F59" i="12"/>
  <c r="F60" i="12"/>
  <c r="F61" i="12"/>
  <c r="F62" i="12"/>
  <c r="F32" i="12" l="1"/>
  <c r="F33" i="12"/>
  <c r="F35" i="12"/>
  <c r="F36" i="12"/>
  <c r="F37" i="12"/>
  <c r="J35" i="12" l="1"/>
  <c r="J14" i="12" l="1"/>
  <c r="J15" i="12"/>
  <c r="J16" i="12"/>
  <c r="J17" i="12"/>
  <c r="J18" i="12"/>
  <c r="J19" i="12"/>
  <c r="J20" i="12"/>
  <c r="J25" i="12"/>
  <c r="J26" i="12"/>
  <c r="J27" i="12"/>
  <c r="J31" i="12"/>
  <c r="J32" i="12"/>
  <c r="J33" i="12"/>
  <c r="J34" i="12"/>
  <c r="J37" i="12"/>
  <c r="J52" i="12"/>
  <c r="J53" i="12"/>
  <c r="J54" i="12"/>
  <c r="J55" i="12"/>
  <c r="F8" i="11" l="1"/>
  <c r="I6" i="12" l="1"/>
  <c r="H6" i="12"/>
  <c r="J56" i="12" l="1"/>
  <c r="J57" i="12"/>
  <c r="J59" i="12"/>
  <c r="J60" i="12"/>
  <c r="J61" i="12"/>
  <c r="J62" i="12"/>
  <c r="F9" i="12" l="1"/>
  <c r="F10" i="12"/>
  <c r="F11" i="12"/>
  <c r="F14" i="12"/>
  <c r="F15" i="12"/>
  <c r="F18" i="12"/>
  <c r="F19" i="12"/>
  <c r="F20" i="12"/>
  <c r="F21" i="12"/>
  <c r="F24" i="12"/>
  <c r="F26" i="12"/>
  <c r="F27" i="12"/>
  <c r="F31" i="12"/>
  <c r="F8" i="12"/>
  <c r="F7" i="12"/>
  <c r="F67" i="12" l="1"/>
  <c r="F66" i="12"/>
  <c r="F7" i="11" l="1"/>
</calcChain>
</file>

<file path=xl/sharedStrings.xml><?xml version="1.0" encoding="utf-8"?>
<sst xmlns="http://schemas.openxmlformats.org/spreadsheetml/2006/main" count="279" uniqueCount="235">
  <si>
    <t>구 분</t>
    <phoneticPr fontId="2" type="noConversion"/>
  </si>
  <si>
    <t>품 목 명</t>
    <phoneticPr fontId="2" type="noConversion"/>
  </si>
  <si>
    <t>조 사 기 준</t>
    <phoneticPr fontId="2" type="noConversion"/>
  </si>
  <si>
    <t>비고</t>
    <phoneticPr fontId="2" type="noConversion"/>
  </si>
  <si>
    <t>물가동향보고-농축수산물 및 생필품</t>
    <phoneticPr fontId="2" type="noConversion"/>
  </si>
  <si>
    <t xml:space="preserve">쌀 </t>
  </si>
  <si>
    <t xml:space="preserve">찹쌀 </t>
  </si>
  <si>
    <t>정미 상품 1kg</t>
  </si>
  <si>
    <t xml:space="preserve">보리쌀 </t>
  </si>
  <si>
    <t xml:space="preserve">콩 </t>
  </si>
  <si>
    <t>백태 1kg</t>
  </si>
  <si>
    <t xml:space="preserve">무 </t>
  </si>
  <si>
    <t>상품 1개(1㎏)</t>
  </si>
  <si>
    <t xml:space="preserve">열무 </t>
  </si>
  <si>
    <t>상품 4kg(1단)</t>
  </si>
  <si>
    <t xml:space="preserve">배추 </t>
  </si>
  <si>
    <t>1포기 3kg</t>
  </si>
  <si>
    <t xml:space="preserve">대파 </t>
  </si>
  <si>
    <t>1단 1kg</t>
  </si>
  <si>
    <t xml:space="preserve">양파 </t>
  </si>
  <si>
    <t>1망 1kg</t>
  </si>
  <si>
    <t xml:space="preserve">콩나물 </t>
  </si>
  <si>
    <t>1봉지 500g</t>
  </si>
  <si>
    <t xml:space="preserve">상추 </t>
  </si>
  <si>
    <t>잎상추 500g</t>
  </si>
  <si>
    <t xml:space="preserve">오이 </t>
  </si>
  <si>
    <t>상품 3개</t>
  </si>
  <si>
    <t xml:space="preserve">감자 </t>
  </si>
  <si>
    <t>흰색 1kg</t>
  </si>
  <si>
    <t xml:space="preserve">풋고추 </t>
  </si>
  <si>
    <t>신선한것 1kg</t>
  </si>
  <si>
    <t xml:space="preserve">부추 </t>
  </si>
  <si>
    <t>신선한것 500g</t>
  </si>
  <si>
    <t xml:space="preserve">건고추 </t>
  </si>
  <si>
    <t>재래종 600g</t>
  </si>
  <si>
    <t xml:space="preserve">마늘 </t>
  </si>
  <si>
    <t>깐것 상품 1kg</t>
  </si>
  <si>
    <t xml:space="preserve">참깨 </t>
  </si>
  <si>
    <t>흰색 1kg(국내산)</t>
  </si>
  <si>
    <t xml:space="preserve">사과 </t>
  </si>
  <si>
    <t>상품 1개(300∼350g)</t>
  </si>
  <si>
    <t xml:space="preserve">배 </t>
  </si>
  <si>
    <t>상품 1개(650∼700g)</t>
  </si>
  <si>
    <t xml:space="preserve">딸기 </t>
  </si>
  <si>
    <t>상품1kg</t>
  </si>
  <si>
    <t xml:space="preserve">귤 </t>
  </si>
  <si>
    <t>상품 5kg, 1상자</t>
  </si>
  <si>
    <t xml:space="preserve">토마토 </t>
  </si>
  <si>
    <t>상품 5kg</t>
  </si>
  <si>
    <t xml:space="preserve">바나나 </t>
  </si>
  <si>
    <t>상품 1kg</t>
  </si>
  <si>
    <t xml:space="preserve">쇠고기(한우) </t>
  </si>
  <si>
    <t>등심 600g(상등육)</t>
  </si>
  <si>
    <t xml:space="preserve">쇠고기(수입육) </t>
  </si>
  <si>
    <t xml:space="preserve">쇠갈비 </t>
  </si>
  <si>
    <t>한우 1kg(상등육)</t>
  </si>
  <si>
    <t xml:space="preserve">돼지고기 </t>
  </si>
  <si>
    <t>삼겹살 600g(상등육)</t>
  </si>
  <si>
    <t xml:space="preserve">닭고기 </t>
  </si>
  <si>
    <t>육계 1마리(1kg 정도)</t>
  </si>
  <si>
    <t xml:space="preserve">달걀 </t>
  </si>
  <si>
    <t>특란 30개 한판</t>
  </si>
  <si>
    <t xml:space="preserve">조기 </t>
  </si>
  <si>
    <t>15cm 1마리</t>
  </si>
  <si>
    <t xml:space="preserve">갈치 </t>
  </si>
  <si>
    <t>60cm 1마리</t>
  </si>
  <si>
    <t xml:space="preserve">동태 </t>
  </si>
  <si>
    <t>40cm 1마리</t>
  </si>
  <si>
    <t xml:space="preserve">고등어 </t>
  </si>
  <si>
    <t>30cm 1마리</t>
  </si>
  <si>
    <t xml:space="preserve">냉동오징어 </t>
  </si>
  <si>
    <t>30cm 10마리</t>
  </si>
  <si>
    <t xml:space="preserve">굴 </t>
  </si>
  <si>
    <t>껍질깐것 1kg</t>
  </si>
  <si>
    <t xml:space="preserve">조개(바지락) </t>
  </si>
  <si>
    <t>껍질 안깐것 1kg</t>
  </si>
  <si>
    <t xml:space="preserve">마른멸치 </t>
  </si>
  <si>
    <t>황백색 소멸 1kg</t>
  </si>
  <si>
    <t xml:space="preserve">마른오징어 </t>
  </si>
  <si>
    <t>30cm정도 20마리</t>
  </si>
  <si>
    <t xml:space="preserve">김 </t>
  </si>
  <si>
    <t>중품 개량김 100장</t>
  </si>
  <si>
    <t xml:space="preserve">밀가루 </t>
  </si>
  <si>
    <t>중력분 1등품 (1봉지 3kg)백설</t>
  </si>
  <si>
    <t xml:space="preserve">두부 </t>
  </si>
  <si>
    <t>공장제품 1모</t>
  </si>
  <si>
    <t xml:space="preserve">라면 </t>
  </si>
  <si>
    <t>봉지라면 1개 (120g), 신라면</t>
  </si>
  <si>
    <t xml:space="preserve">햄 </t>
  </si>
  <si>
    <t>김밥용 1개(200g) 동원</t>
  </si>
  <si>
    <t xml:space="preserve">우유 </t>
  </si>
  <si>
    <t>흰 우유(종이팩) 1개 200㎖, 남양</t>
  </si>
  <si>
    <t xml:space="preserve">분유 </t>
  </si>
  <si>
    <t>유아용 1통(800g)매일</t>
  </si>
  <si>
    <t xml:space="preserve">참기름 </t>
  </si>
  <si>
    <t>병용기 1병(320㎖) 오뚜기</t>
  </si>
  <si>
    <t xml:space="preserve">식용유 </t>
  </si>
  <si>
    <t>콩기름 1병(1.8ℓ)백설</t>
  </si>
  <si>
    <t xml:space="preserve">설탕 </t>
  </si>
  <si>
    <t>정백당 1kg, 백설</t>
  </si>
  <si>
    <t xml:space="preserve">식빵 </t>
  </si>
  <si>
    <t>제과점용 (옥수수식빵 1봉)</t>
  </si>
  <si>
    <t xml:space="preserve">떡 </t>
  </si>
  <si>
    <t>인절미 600g</t>
  </si>
  <si>
    <t xml:space="preserve">유산균발효유 </t>
  </si>
  <si>
    <t>플라스틱 65㎖×5개 남양</t>
  </si>
  <si>
    <t xml:space="preserve">생수 </t>
  </si>
  <si>
    <t>플라스틱 1병(500㎖)</t>
  </si>
  <si>
    <t xml:space="preserve">맥주 </t>
  </si>
  <si>
    <t xml:space="preserve">소주 </t>
  </si>
  <si>
    <t xml:space="preserve">등유 </t>
  </si>
  <si>
    <t>주유소 판매 1ℓ</t>
  </si>
  <si>
    <t xml:space="preserve">경유 </t>
  </si>
  <si>
    <t xml:space="preserve">휘발유 </t>
  </si>
  <si>
    <t>주유소 판매 1ℓ(무연)</t>
  </si>
  <si>
    <t xml:space="preserve">진통제 </t>
  </si>
  <si>
    <t>해열진통(정제) 10정</t>
  </si>
  <si>
    <t xml:space="preserve">자양강장제 </t>
  </si>
  <si>
    <t>드링크형 (1병 100㎖)</t>
  </si>
  <si>
    <t>생
필
품
등
(20종)</t>
    <phoneticPr fontId="2" type="noConversion"/>
  </si>
  <si>
    <t>일반미 20kg(풍광수토)</t>
    <phoneticPr fontId="2" type="noConversion"/>
  </si>
  <si>
    <t xml:space="preserve">설렁탕 </t>
  </si>
  <si>
    <t>대중식당 1그릇</t>
  </si>
  <si>
    <t xml:space="preserve">냉면 </t>
  </si>
  <si>
    <t>대중식당 1그릇 (물냉면)</t>
  </si>
  <si>
    <t xml:space="preserve">비빔밥 </t>
  </si>
  <si>
    <t xml:space="preserve">갈비탕 </t>
  </si>
  <si>
    <t xml:space="preserve">삼계탕 </t>
  </si>
  <si>
    <t xml:space="preserve">된장찌개백반 </t>
  </si>
  <si>
    <t xml:space="preserve">김치찌개백반 </t>
  </si>
  <si>
    <t xml:space="preserve">불고기 </t>
  </si>
  <si>
    <t>1인분(200g) 공기밥 제외</t>
  </si>
  <si>
    <t xml:space="preserve">등심구이 </t>
  </si>
  <si>
    <t xml:space="preserve">튀김닭 </t>
  </si>
  <si>
    <t>양념통닭 1마리</t>
  </si>
  <si>
    <t xml:space="preserve">칼국수 </t>
  </si>
  <si>
    <t>분식점 1인분</t>
  </si>
  <si>
    <t xml:space="preserve">조리라면 </t>
  </si>
  <si>
    <t xml:space="preserve">김밥 </t>
  </si>
  <si>
    <t xml:space="preserve">짜장면 </t>
  </si>
  <si>
    <t>중화요리점 1그릇</t>
  </si>
  <si>
    <t xml:space="preserve">짬뽕 </t>
  </si>
  <si>
    <t xml:space="preserve">탕수육 </t>
  </si>
  <si>
    <t>중화요리점 1인분</t>
  </si>
  <si>
    <t xml:space="preserve">햄버거 </t>
  </si>
  <si>
    <t>전문점 1개 (불고기버거)</t>
  </si>
  <si>
    <t xml:space="preserve">피자 </t>
  </si>
  <si>
    <t>전문점 불고기피자 (9인치 1개)</t>
  </si>
  <si>
    <t xml:space="preserve">커피숍커피 </t>
  </si>
  <si>
    <t>1잔(뜨거운 아메리카노)</t>
  </si>
  <si>
    <t xml:space="preserve">삼겹살 </t>
  </si>
  <si>
    <t>식육식당 200g(국내산)</t>
  </si>
  <si>
    <t xml:space="preserve">돼지갈비 </t>
  </si>
  <si>
    <t xml:space="preserve">생맥주 </t>
  </si>
  <si>
    <t>500CC</t>
  </si>
  <si>
    <t xml:space="preserve">양복세탁료 </t>
  </si>
  <si>
    <t>신사복 상·하 드라이크리닝 1회</t>
  </si>
  <si>
    <t xml:space="preserve">의복수선료 </t>
  </si>
  <si>
    <t>신사복 바지 밑단줄임 1회</t>
  </si>
  <si>
    <t xml:space="preserve">볼링장이용료 </t>
  </si>
  <si>
    <t>일반성인 평일오후 1게임</t>
  </si>
  <si>
    <t xml:space="preserve">골프연습장이용료 </t>
  </si>
  <si>
    <t>초급(남자회원)1개월 (레슨비 미포함)</t>
  </si>
  <si>
    <t xml:space="preserve">노래방이용료 </t>
  </si>
  <si>
    <t>일반인 저녁 1시간</t>
  </si>
  <si>
    <t xml:space="preserve">당구장이용료 </t>
  </si>
  <si>
    <t xml:space="preserve">사진촬영료 </t>
  </si>
  <si>
    <t>칼라 반명함 1조 (상급사진관 3x4)</t>
  </si>
  <si>
    <t xml:space="preserve">사진인화료 </t>
  </si>
  <si>
    <t>1매 인화요금 (3x5인치)</t>
  </si>
  <si>
    <t xml:space="preserve">이용료 컷트 </t>
  </si>
  <si>
    <t>성인조발 중류급 1회</t>
  </si>
  <si>
    <t xml:space="preserve">미용료 컷트 </t>
  </si>
  <si>
    <t>성인여자 중류급 1회</t>
  </si>
  <si>
    <t xml:space="preserve">목욕료 성인 </t>
  </si>
  <si>
    <t>대중탕(성인 1회) (1회용품 제외)</t>
  </si>
  <si>
    <t xml:space="preserve">숙박료 모텔 </t>
  </si>
  <si>
    <t>일반실 1박</t>
  </si>
  <si>
    <t xml:space="preserve">PC방이용료 </t>
  </si>
  <si>
    <t>1시간 기준</t>
  </si>
  <si>
    <t>물가동향보고-개인서비스요금</t>
    <phoneticPr fontId="2" type="noConversion"/>
  </si>
  <si>
    <t>1병 500㎖, 카스</t>
    <phoneticPr fontId="2" type="noConversion"/>
  </si>
  <si>
    <t>1병 360㎖, 잎새주</t>
    <phoneticPr fontId="2" type="noConversion"/>
  </si>
  <si>
    <t>일반인 저녁 1시간</t>
    <phoneticPr fontId="2" type="noConversion"/>
  </si>
  <si>
    <t>읍면명 : 함평읍</t>
    <phoneticPr fontId="2" type="noConversion"/>
  </si>
  <si>
    <t>(단위 : 원)</t>
    <phoneticPr fontId="2" type="noConversion"/>
  </si>
  <si>
    <t>가격동향(마트)</t>
    <phoneticPr fontId="2" type="noConversion"/>
  </si>
  <si>
    <t>가격동향(전통시장)</t>
    <phoneticPr fontId="2" type="noConversion"/>
  </si>
  <si>
    <t>증감액</t>
    <phoneticPr fontId="2" type="noConversion"/>
  </si>
  <si>
    <t>비고</t>
    <phoneticPr fontId="2" type="noConversion"/>
  </si>
  <si>
    <t>비고</t>
    <phoneticPr fontId="2" type="noConversion"/>
  </si>
  <si>
    <t>미판매</t>
    <phoneticPr fontId="2" type="noConversion"/>
  </si>
  <si>
    <t>미판매</t>
    <phoneticPr fontId="2" type="noConversion"/>
  </si>
  <si>
    <t>증감액</t>
    <phoneticPr fontId="2" type="noConversion"/>
  </si>
  <si>
    <t>읍면명 : 함평읍</t>
    <phoneticPr fontId="2" type="noConversion"/>
  </si>
  <si>
    <t xml:space="preserve">조사일자 : </t>
    <phoneticPr fontId="2" type="noConversion"/>
  </si>
  <si>
    <t>개
인
서
비
스
요
금
(36종)</t>
    <phoneticPr fontId="2" type="noConversion"/>
  </si>
  <si>
    <t>(단위 : 원)</t>
    <phoneticPr fontId="2" type="noConversion"/>
  </si>
  <si>
    <t>-</t>
  </si>
  <si>
    <t>-</t>
    <phoneticPr fontId="2" type="noConversion"/>
  </si>
  <si>
    <t>미판매</t>
  </si>
  <si>
    <t>조사가격</t>
    <phoneticPr fontId="2" type="noConversion"/>
  </si>
  <si>
    <t>180원/㎥</t>
    <phoneticPr fontId="2" type="noConversion"/>
  </si>
  <si>
    <t>쓰레기봉투료
(종량제봉투 20ℓ)</t>
    <phoneticPr fontId="2" type="noConversion"/>
  </si>
  <si>
    <t>하수도료
(1~20㎥이하)</t>
    <phoneticPr fontId="2" type="noConversion"/>
  </si>
  <si>
    <t>상수도료
(1~20㎥이하)</t>
    <phoneticPr fontId="2" type="noConversion"/>
  </si>
  <si>
    <t>도시가스
(주택용)</t>
    <phoneticPr fontId="2" type="noConversion"/>
  </si>
  <si>
    <t>택시료
(중형 기본료)</t>
    <phoneticPr fontId="2" type="noConversion"/>
  </si>
  <si>
    <t>시내(농어촌)버스료
(성인 기본료)</t>
    <phoneticPr fontId="2" type="noConversion"/>
  </si>
  <si>
    <t>(단위  :  원)</t>
    <phoneticPr fontId="2" type="noConversion"/>
  </si>
  <si>
    <t>물가동향(지방공공요금)</t>
    <phoneticPr fontId="2" type="noConversion"/>
  </si>
  <si>
    <t>-</t>
    <phoneticPr fontId="2" type="noConversion"/>
  </si>
  <si>
    <t>-</t>
    <phoneticPr fontId="2" type="noConversion"/>
  </si>
  <si>
    <t xml:space="preserve"> 오피넷 공시 </t>
  </si>
  <si>
    <t>-</t>
    <phoneticPr fontId="2" type="noConversion"/>
  </si>
  <si>
    <t>미판매</t>
    <phoneticPr fontId="2" type="noConversion"/>
  </si>
  <si>
    <t>미판매</t>
    <phoneticPr fontId="2" type="noConversion"/>
  </si>
  <si>
    <t>미판매</t>
    <phoneticPr fontId="2" type="noConversion"/>
  </si>
  <si>
    <t>미판매</t>
    <phoneticPr fontId="2" type="noConversion"/>
  </si>
  <si>
    <t>미판매</t>
    <phoneticPr fontId="2" type="noConversion"/>
  </si>
  <si>
    <t>고춧가루</t>
    <phoneticPr fontId="2" type="noConversion"/>
  </si>
  <si>
    <t>1kg</t>
    <phoneticPr fontId="2" type="noConversion"/>
  </si>
  <si>
    <t>17.9229원/mj</t>
    <phoneticPr fontId="2" type="noConversion"/>
  </si>
  <si>
    <t>농
축
수
산
물
(41종)</t>
    <phoneticPr fontId="2" type="noConversion"/>
  </si>
  <si>
    <t>미판매</t>
    <phoneticPr fontId="2" type="noConversion"/>
  </si>
  <si>
    <t>미판매</t>
    <phoneticPr fontId="2" type="noConversion"/>
  </si>
  <si>
    <t>미판매</t>
    <phoneticPr fontId="2" type="noConversion"/>
  </si>
  <si>
    <t>450원/㎥</t>
    <phoneticPr fontId="2" type="noConversion"/>
  </si>
  <si>
    <t>변동없음</t>
    <phoneticPr fontId="2" type="noConversion"/>
  </si>
  <si>
    <t>12월 2주</t>
    <phoneticPr fontId="2" type="noConversion"/>
  </si>
  <si>
    <t>미판매</t>
    <phoneticPr fontId="2" type="noConversion"/>
  </si>
  <si>
    <t>조사일자 : 2022-12-22</t>
    <phoneticPr fontId="2" type="noConversion"/>
  </si>
  <si>
    <t>12월 4주</t>
    <phoneticPr fontId="2" type="noConversion"/>
  </si>
  <si>
    <t>조사일시 : 2022년 12월 22일</t>
    <phoneticPr fontId="2" type="noConversion"/>
  </si>
  <si>
    <t>미판매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</si>
</sst>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b/>
      <sz val="20"/>
      <name val="돋움"/>
      <family val="3"/>
      <charset val="129"/>
    </font>
    <font>
      <sz val="11"/>
      <name val="굴림"/>
      <family val="3"/>
      <charset val="129"/>
    </font>
    <font>
      <b/>
      <sz val="22"/>
      <name val="돋움"/>
      <family val="3"/>
      <charset val="129"/>
    </font>
    <font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41" fontId="1" fillId="0" borderId="1" xfId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1" fontId="0" fillId="0" borderId="1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" xfId="1" applyFont="1" applyBorder="1" applyAlignment="1">
      <alignment horizontal="center" vertical="center" wrapText="1"/>
    </xf>
    <xf numFmtId="41" fontId="5" fillId="0" borderId="2" xfId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41" fontId="1" fillId="0" borderId="13" xfId="1" applyFont="1" applyBorder="1" applyAlignment="1">
      <alignment horizontal="right" vertical="center"/>
    </xf>
    <xf numFmtId="41" fontId="5" fillId="0" borderId="14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41" fontId="1" fillId="0" borderId="1" xfId="1" applyFont="1" applyBorder="1" applyAlignment="1">
      <alignment horizontal="right" vertical="center" shrinkToFit="1"/>
    </xf>
    <xf numFmtId="41" fontId="0" fillId="0" borderId="1" xfId="1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 shrinkToFit="1"/>
    </xf>
    <xf numFmtId="41" fontId="4" fillId="2" borderId="5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3" xfId="1" applyFont="1" applyBorder="1">
      <alignment vertical="center"/>
    </xf>
    <xf numFmtId="41" fontId="0" fillId="0" borderId="0" xfId="1" applyFont="1" applyAlignment="1">
      <alignment horizontal="right" vertical="center"/>
    </xf>
    <xf numFmtId="41" fontId="4" fillId="0" borderId="0" xfId="1" applyFont="1" applyAlignment="1">
      <alignment horizontal="right" vertical="center"/>
    </xf>
    <xf numFmtId="41" fontId="4" fillId="2" borderId="5" xfId="1" applyFont="1" applyFill="1" applyBorder="1" applyAlignment="1">
      <alignment horizontal="right" vertical="center"/>
    </xf>
    <xf numFmtId="41" fontId="0" fillId="0" borderId="13" xfId="1" applyFont="1" applyBorder="1" applyAlignment="1">
      <alignment horizontal="right" vertical="center" shrinkToFit="1"/>
    </xf>
    <xf numFmtId="41" fontId="1" fillId="0" borderId="2" xfId="1" applyFont="1" applyBorder="1" applyAlignment="1">
      <alignment horizontal="right" vertical="center" shrinkToFit="1"/>
    </xf>
    <xf numFmtId="41" fontId="0" fillId="0" borderId="2" xfId="1" applyFont="1" applyBorder="1" applyAlignment="1">
      <alignment horizontal="right" vertical="center" shrinkToFit="1"/>
    </xf>
    <xf numFmtId="41" fontId="2" fillId="0" borderId="1" xfId="1" applyFont="1" applyBorder="1" applyAlignment="1">
      <alignment horizontal="right" vertical="center" wrapText="1" shrinkToFit="1"/>
    </xf>
    <xf numFmtId="41" fontId="0" fillId="0" borderId="3" xfId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13" xfId="1" applyFont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6" fontId="0" fillId="0" borderId="29" xfId="0" applyNumberFormat="1" applyFont="1" applyBorder="1" applyAlignment="1">
      <alignment horizontal="center" vertical="center" shrinkToFit="1"/>
    </xf>
    <xf numFmtId="176" fontId="0" fillId="3" borderId="29" xfId="0" applyNumberFormat="1" applyFill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1" fillId="0" borderId="29" xfId="0" applyNumberFormat="1" applyFont="1" applyBorder="1" applyAlignment="1">
      <alignment horizontal="center" vertical="center" shrinkToFit="1"/>
    </xf>
    <xf numFmtId="176" fontId="0" fillId="0" borderId="30" xfId="0" applyNumberFormat="1" applyFont="1" applyBorder="1" applyAlignment="1">
      <alignment horizontal="center" vertical="center" shrinkToFit="1"/>
    </xf>
    <xf numFmtId="3" fontId="1" fillId="0" borderId="0" xfId="0" applyNumberFormat="1" applyFont="1" applyAlignment="1">
      <alignment vertical="center"/>
    </xf>
    <xf numFmtId="41" fontId="1" fillId="0" borderId="1" xfId="1" applyFont="1" applyBorder="1">
      <alignment vertical="center"/>
    </xf>
    <xf numFmtId="41" fontId="0" fillId="0" borderId="1" xfId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1" fontId="1" fillId="0" borderId="13" xfId="1" applyFont="1" applyBorder="1">
      <alignment vertical="center"/>
    </xf>
    <xf numFmtId="41" fontId="1" fillId="0" borderId="13" xfId="1" applyFont="1" applyBorder="1" applyAlignment="1">
      <alignment horizontal="right" vertical="center" shrinkToFit="1"/>
    </xf>
    <xf numFmtId="41" fontId="0" fillId="0" borderId="1" xfId="1" applyFont="1" applyBorder="1" applyAlignment="1">
      <alignment horizontal="center" vertical="center" shrinkToFit="1"/>
    </xf>
    <xf numFmtId="41" fontId="0" fillId="0" borderId="14" xfId="1" applyFont="1" applyBorder="1" applyAlignment="1">
      <alignment horizontal="right" vertical="center" shrinkToFit="1"/>
    </xf>
    <xf numFmtId="41" fontId="9" fillId="0" borderId="2" xfId="1" applyFont="1" applyBorder="1" applyAlignment="1">
      <alignment horizontal="center" vertical="center" wrapText="1"/>
    </xf>
    <xf numFmtId="41" fontId="4" fillId="2" borderId="5" xfId="0" applyNumberFormat="1" applyFont="1" applyFill="1" applyBorder="1" applyAlignment="1">
      <alignment horizontal="center" vertical="center"/>
    </xf>
    <xf numFmtId="41" fontId="0" fillId="0" borderId="13" xfId="1" applyFont="1" applyBorder="1" applyAlignment="1">
      <alignment horizontal="center" vertical="center"/>
    </xf>
    <xf numFmtId="41" fontId="1" fillId="0" borderId="3" xfId="1" applyFont="1" applyBorder="1" applyAlignment="1">
      <alignment vertical="center"/>
    </xf>
    <xf numFmtId="3" fontId="5" fillId="0" borderId="28" xfId="0" applyNumberFormat="1" applyFont="1" applyFill="1" applyBorder="1" applyAlignment="1">
      <alignment horizontal="center" vertical="center" wrapText="1"/>
    </xf>
    <xf numFmtId="41" fontId="0" fillId="0" borderId="19" xfId="1" applyFont="1" applyBorder="1" applyAlignment="1">
      <alignment horizontal="center" vertical="center"/>
    </xf>
    <xf numFmtId="41" fontId="0" fillId="0" borderId="20" xfId="1" applyFont="1" applyBorder="1" applyAlignment="1">
      <alignment horizontal="center" vertical="center"/>
    </xf>
    <xf numFmtId="41" fontId="0" fillId="0" borderId="21" xfId="1" applyFont="1" applyBorder="1" applyAlignment="1">
      <alignment horizontal="center" vertical="center"/>
    </xf>
    <xf numFmtId="41" fontId="0" fillId="0" borderId="22" xfId="1" applyFon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0" fillId="0" borderId="23" xfId="1" applyFon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41" fontId="0" fillId="0" borderId="24" xfId="1" applyFont="1" applyBorder="1" applyAlignment="1">
      <alignment horizontal="center" vertical="center"/>
    </xf>
    <xf numFmtId="41" fontId="0" fillId="0" borderId="25" xfId="1" applyFont="1" applyBorder="1" applyAlignment="1">
      <alignment horizontal="center" vertical="center"/>
    </xf>
    <xf numFmtId="41" fontId="0" fillId="0" borderId="26" xfId="1" applyFont="1" applyBorder="1" applyAlignment="1">
      <alignment horizontal="center" vertical="center"/>
    </xf>
    <xf numFmtId="41" fontId="0" fillId="0" borderId="27" xfId="1" applyFont="1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4" fillId="2" borderId="8" xfId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2" xfId="0" applyBorder="1" applyAlignment="1">
      <alignment horizontal="right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I56" sqref="I56"/>
    </sheetView>
  </sheetViews>
  <sheetFormatPr defaultRowHeight="13.5" x14ac:dyDescent="0.15"/>
  <cols>
    <col min="1" max="1" width="8.33203125" customWidth="1"/>
    <col min="2" max="2" width="9.21875" customWidth="1"/>
    <col min="3" max="3" width="18.44140625" bestFit="1" customWidth="1"/>
    <col min="4" max="4" width="9.21875" style="33" customWidth="1"/>
    <col min="5" max="5" width="9.88671875" style="33" bestFit="1" customWidth="1"/>
    <col min="6" max="6" width="8.21875" style="33" customWidth="1"/>
    <col min="7" max="7" width="8.77734375" style="33" customWidth="1"/>
    <col min="8" max="8" width="9.33203125" style="33" customWidth="1"/>
    <col min="9" max="9" width="9.88671875" style="33" bestFit="1" customWidth="1"/>
    <col min="10" max="10" width="8.21875" style="33" customWidth="1"/>
    <col min="11" max="11" width="8.109375" style="23" customWidth="1"/>
  </cols>
  <sheetData>
    <row r="1" spans="1:13" ht="10.5" customHeight="1" x14ac:dyDescent="0.15"/>
    <row r="2" spans="1:13" ht="31.5" x14ac:dyDescent="0.15">
      <c r="A2" s="78" t="s">
        <v>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3" x14ac:dyDescent="0.15">
      <c r="A3" s="13" t="s">
        <v>184</v>
      </c>
      <c r="B3" s="13"/>
      <c r="C3" s="24"/>
      <c r="D3" s="34" t="s">
        <v>231</v>
      </c>
      <c r="E3" s="34"/>
      <c r="K3" s="23" t="s">
        <v>185</v>
      </c>
      <c r="L3" s="25"/>
      <c r="M3" s="6"/>
    </row>
    <row r="4" spans="1:13" ht="16.5" customHeight="1" thickBot="1" x14ac:dyDescent="0.2">
      <c r="D4" s="34"/>
      <c r="E4" s="34"/>
      <c r="F4" s="34"/>
      <c r="G4" s="34"/>
      <c r="H4" s="34"/>
      <c r="I4" s="34"/>
      <c r="J4" s="34"/>
    </row>
    <row r="5" spans="1:13" s="1" customFormat="1" ht="18.75" customHeight="1" x14ac:dyDescent="0.15">
      <c r="A5" s="80" t="s">
        <v>0</v>
      </c>
      <c r="B5" s="82" t="s">
        <v>1</v>
      </c>
      <c r="C5" s="82" t="s">
        <v>2</v>
      </c>
      <c r="D5" s="84" t="s">
        <v>186</v>
      </c>
      <c r="E5" s="84"/>
      <c r="F5" s="84"/>
      <c r="G5" s="84"/>
      <c r="H5" s="82" t="s">
        <v>187</v>
      </c>
      <c r="I5" s="82"/>
      <c r="J5" s="82"/>
      <c r="K5" s="85"/>
    </row>
    <row r="6" spans="1:13" s="1" customFormat="1" ht="20.25" customHeight="1" thickBot="1" x14ac:dyDescent="0.2">
      <c r="A6" s="81"/>
      <c r="B6" s="83"/>
      <c r="C6" s="83"/>
      <c r="D6" s="30" t="s">
        <v>229</v>
      </c>
      <c r="E6" s="35" t="s">
        <v>232</v>
      </c>
      <c r="F6" s="35" t="s">
        <v>188</v>
      </c>
      <c r="G6" s="30" t="s">
        <v>189</v>
      </c>
      <c r="H6" s="30" t="str">
        <f>D6</f>
        <v>12월 2주</v>
      </c>
      <c r="I6" s="30" t="str">
        <f>E6</f>
        <v>12월 4주</v>
      </c>
      <c r="J6" s="30" t="s">
        <v>188</v>
      </c>
      <c r="K6" s="52" t="s">
        <v>190</v>
      </c>
      <c r="L6" s="41"/>
    </row>
    <row r="7" spans="1:13" s="1" customFormat="1" ht="24" customHeight="1" thickTop="1" x14ac:dyDescent="0.15">
      <c r="A7" s="77" t="s">
        <v>223</v>
      </c>
      <c r="B7" s="9" t="s">
        <v>5</v>
      </c>
      <c r="C7" s="17" t="s">
        <v>120</v>
      </c>
      <c r="D7" s="53">
        <v>62000</v>
      </c>
      <c r="E7" s="53">
        <v>62000</v>
      </c>
      <c r="F7" s="54">
        <f>E7-D7</f>
        <v>0</v>
      </c>
      <c r="G7" s="54"/>
      <c r="H7" s="59">
        <v>58000</v>
      </c>
      <c r="I7" s="59">
        <v>58000</v>
      </c>
      <c r="J7" s="36">
        <f>I7-H7</f>
        <v>0</v>
      </c>
      <c r="K7" s="56"/>
    </row>
    <row r="8" spans="1:13" s="1" customFormat="1" ht="24" customHeight="1" x14ac:dyDescent="0.15">
      <c r="A8" s="74"/>
      <c r="B8" s="3" t="s">
        <v>6</v>
      </c>
      <c r="C8" s="3" t="s">
        <v>7</v>
      </c>
      <c r="D8" s="50">
        <v>4100</v>
      </c>
      <c r="E8" s="50">
        <v>4100</v>
      </c>
      <c r="F8" s="26">
        <f>E8-D8</f>
        <v>0</v>
      </c>
      <c r="G8" s="26"/>
      <c r="H8" s="51">
        <v>3500</v>
      </c>
      <c r="I8" s="51">
        <v>3500</v>
      </c>
      <c r="J8" s="36">
        <f t="shared" ref="J8:J13" si="0">I8-H8</f>
        <v>0</v>
      </c>
      <c r="K8" s="37"/>
    </row>
    <row r="9" spans="1:13" s="1" customFormat="1" ht="24" customHeight="1" x14ac:dyDescent="0.15">
      <c r="A9" s="74"/>
      <c r="B9" s="11" t="s">
        <v>8</v>
      </c>
      <c r="C9" s="10" t="s">
        <v>7</v>
      </c>
      <c r="D9" s="50">
        <v>2970</v>
      </c>
      <c r="E9" s="50">
        <v>2970</v>
      </c>
      <c r="F9" s="26">
        <f t="shared" ref="F9:F62" si="1">E9-D9</f>
        <v>0</v>
      </c>
      <c r="G9" s="27"/>
      <c r="H9" s="51">
        <v>3000</v>
      </c>
      <c r="I9" s="51">
        <v>3000</v>
      </c>
      <c r="J9" s="36">
        <f t="shared" si="0"/>
        <v>0</v>
      </c>
      <c r="K9" s="37"/>
    </row>
    <row r="10" spans="1:13" s="1" customFormat="1" ht="24" customHeight="1" x14ac:dyDescent="0.15">
      <c r="A10" s="74"/>
      <c r="B10" s="11" t="s">
        <v>9</v>
      </c>
      <c r="C10" s="10" t="s">
        <v>10</v>
      </c>
      <c r="D10" s="50">
        <v>8700</v>
      </c>
      <c r="E10" s="50">
        <v>8700</v>
      </c>
      <c r="F10" s="26">
        <f t="shared" si="1"/>
        <v>0</v>
      </c>
      <c r="G10" s="26"/>
      <c r="H10" s="51">
        <v>6000</v>
      </c>
      <c r="I10" s="51">
        <v>6000</v>
      </c>
      <c r="J10" s="36">
        <f t="shared" si="0"/>
        <v>0</v>
      </c>
      <c r="K10" s="37"/>
    </row>
    <row r="11" spans="1:13" s="1" customFormat="1" ht="24" customHeight="1" x14ac:dyDescent="0.15">
      <c r="A11" s="74"/>
      <c r="B11" s="3" t="s">
        <v>11</v>
      </c>
      <c r="C11" s="10" t="s">
        <v>12</v>
      </c>
      <c r="D11" s="50">
        <v>2500</v>
      </c>
      <c r="E11" s="50">
        <v>800</v>
      </c>
      <c r="F11" s="26">
        <f t="shared" si="1"/>
        <v>-1700</v>
      </c>
      <c r="G11" s="27"/>
      <c r="H11" s="50">
        <v>1000</v>
      </c>
      <c r="I11" s="50">
        <v>1000</v>
      </c>
      <c r="J11" s="36">
        <f t="shared" si="0"/>
        <v>0</v>
      </c>
      <c r="K11" s="37"/>
    </row>
    <row r="12" spans="1:13" s="1" customFormat="1" ht="24" customHeight="1" x14ac:dyDescent="0.15">
      <c r="A12" s="74"/>
      <c r="B12" s="3" t="s">
        <v>13</v>
      </c>
      <c r="C12" s="10" t="s">
        <v>14</v>
      </c>
      <c r="D12" s="51"/>
      <c r="E12" s="51"/>
      <c r="F12" s="26">
        <v>0</v>
      </c>
      <c r="G12" s="55" t="s">
        <v>218</v>
      </c>
      <c r="H12" s="51"/>
      <c r="I12" s="51"/>
      <c r="J12" s="36"/>
      <c r="K12" s="38" t="s">
        <v>230</v>
      </c>
    </row>
    <row r="13" spans="1:13" s="1" customFormat="1" ht="24" customHeight="1" x14ac:dyDescent="0.15">
      <c r="A13" s="74"/>
      <c r="B13" s="3" t="s">
        <v>15</v>
      </c>
      <c r="C13" s="10" t="s">
        <v>16</v>
      </c>
      <c r="D13" s="51">
        <v>1400</v>
      </c>
      <c r="E13" s="51" t="s">
        <v>234</v>
      </c>
      <c r="F13" s="26">
        <v>0</v>
      </c>
      <c r="G13" s="55"/>
      <c r="H13" s="51">
        <v>2000</v>
      </c>
      <c r="I13" s="51">
        <v>2000</v>
      </c>
      <c r="J13" s="36">
        <f t="shared" si="0"/>
        <v>0</v>
      </c>
      <c r="K13" s="38"/>
    </row>
    <row r="14" spans="1:13" s="1" customFormat="1" ht="24" customHeight="1" x14ac:dyDescent="0.15">
      <c r="A14" s="74"/>
      <c r="B14" s="3" t="s">
        <v>17</v>
      </c>
      <c r="C14" s="10" t="s">
        <v>18</v>
      </c>
      <c r="D14" s="50">
        <v>2280</v>
      </c>
      <c r="E14" s="50">
        <v>2500</v>
      </c>
      <c r="F14" s="26">
        <f t="shared" si="1"/>
        <v>220</v>
      </c>
      <c r="G14" s="27"/>
      <c r="H14" s="50">
        <v>5000</v>
      </c>
      <c r="I14" s="50">
        <v>5000</v>
      </c>
      <c r="J14" s="36">
        <f t="shared" ref="J14:J62" si="2">I14-H14</f>
        <v>0</v>
      </c>
      <c r="K14" s="38"/>
    </row>
    <row r="15" spans="1:13" s="1" customFormat="1" ht="24" customHeight="1" x14ac:dyDescent="0.15">
      <c r="A15" s="74"/>
      <c r="B15" s="3" t="s">
        <v>19</v>
      </c>
      <c r="C15" s="10" t="s">
        <v>20</v>
      </c>
      <c r="D15" s="50">
        <v>2750</v>
      </c>
      <c r="E15" s="31">
        <v>1900</v>
      </c>
      <c r="F15" s="26">
        <f t="shared" si="1"/>
        <v>-850</v>
      </c>
      <c r="G15" s="27"/>
      <c r="H15" s="50">
        <v>1500</v>
      </c>
      <c r="I15" s="50">
        <v>1500</v>
      </c>
      <c r="J15" s="36">
        <f t="shared" si="2"/>
        <v>0</v>
      </c>
      <c r="K15" s="38"/>
    </row>
    <row r="16" spans="1:13" s="1" customFormat="1" ht="24" customHeight="1" x14ac:dyDescent="0.15">
      <c r="A16" s="74"/>
      <c r="B16" s="3" t="s">
        <v>21</v>
      </c>
      <c r="C16" s="10" t="s">
        <v>22</v>
      </c>
      <c r="D16" s="51">
        <v>2150</v>
      </c>
      <c r="E16" s="51">
        <v>2150</v>
      </c>
      <c r="F16" s="26">
        <f t="shared" si="1"/>
        <v>0</v>
      </c>
      <c r="G16" s="27"/>
      <c r="H16" s="50">
        <v>2000</v>
      </c>
      <c r="I16" s="50">
        <v>2000</v>
      </c>
      <c r="J16" s="36">
        <f t="shared" si="2"/>
        <v>0</v>
      </c>
      <c r="K16" s="38"/>
    </row>
    <row r="17" spans="1:11" s="1" customFormat="1" ht="24" customHeight="1" x14ac:dyDescent="0.15">
      <c r="A17" s="74"/>
      <c r="B17" s="3" t="s">
        <v>23</v>
      </c>
      <c r="C17" s="10" t="s">
        <v>24</v>
      </c>
      <c r="D17" s="50">
        <v>3000</v>
      </c>
      <c r="E17" s="50">
        <v>4500</v>
      </c>
      <c r="F17" s="26">
        <f t="shared" si="1"/>
        <v>1500</v>
      </c>
      <c r="G17" s="27"/>
      <c r="H17" s="50">
        <v>3500</v>
      </c>
      <c r="I17" s="50">
        <v>3500</v>
      </c>
      <c r="J17" s="36">
        <f t="shared" si="2"/>
        <v>0</v>
      </c>
      <c r="K17" s="38"/>
    </row>
    <row r="18" spans="1:11" s="1" customFormat="1" ht="24" customHeight="1" x14ac:dyDescent="0.15">
      <c r="A18" s="74"/>
      <c r="B18" s="3" t="s">
        <v>25</v>
      </c>
      <c r="C18" s="10" t="s">
        <v>26</v>
      </c>
      <c r="D18" s="50">
        <v>3000</v>
      </c>
      <c r="E18" s="50">
        <v>3600</v>
      </c>
      <c r="F18" s="26">
        <f t="shared" si="1"/>
        <v>600</v>
      </c>
      <c r="G18" s="27"/>
      <c r="H18" s="50">
        <v>2000</v>
      </c>
      <c r="I18" s="50">
        <v>4500</v>
      </c>
      <c r="J18" s="36">
        <f t="shared" si="2"/>
        <v>2500</v>
      </c>
      <c r="K18" s="37"/>
    </row>
    <row r="19" spans="1:11" s="1" customFormat="1" ht="24" customHeight="1" x14ac:dyDescent="0.15">
      <c r="A19" s="74"/>
      <c r="B19" s="3" t="s">
        <v>27</v>
      </c>
      <c r="C19" s="10" t="s">
        <v>28</v>
      </c>
      <c r="D19" s="50">
        <v>3900</v>
      </c>
      <c r="E19" s="50">
        <v>4300</v>
      </c>
      <c r="F19" s="26">
        <f t="shared" si="1"/>
        <v>400</v>
      </c>
      <c r="G19" s="27"/>
      <c r="H19" s="50">
        <v>3000</v>
      </c>
      <c r="I19" s="50">
        <v>3000</v>
      </c>
      <c r="J19" s="36">
        <f t="shared" si="2"/>
        <v>0</v>
      </c>
      <c r="K19" s="37"/>
    </row>
    <row r="20" spans="1:11" s="1" customFormat="1" ht="24" customHeight="1" x14ac:dyDescent="0.15">
      <c r="A20" s="74"/>
      <c r="B20" s="3" t="s">
        <v>29</v>
      </c>
      <c r="C20" s="10" t="s">
        <v>30</v>
      </c>
      <c r="D20" s="50">
        <v>12000</v>
      </c>
      <c r="E20" s="50">
        <v>12000</v>
      </c>
      <c r="F20" s="26">
        <f t="shared" si="1"/>
        <v>0</v>
      </c>
      <c r="G20" s="39"/>
      <c r="H20" s="50">
        <v>5500</v>
      </c>
      <c r="I20" s="50">
        <v>5500</v>
      </c>
      <c r="J20" s="36">
        <f t="shared" si="2"/>
        <v>0</v>
      </c>
      <c r="K20" s="37"/>
    </row>
    <row r="21" spans="1:11" s="1" customFormat="1" ht="24" customHeight="1" x14ac:dyDescent="0.15">
      <c r="A21" s="74"/>
      <c r="B21" s="3" t="s">
        <v>31</v>
      </c>
      <c r="C21" s="10" t="s">
        <v>32</v>
      </c>
      <c r="D21" s="50">
        <v>2500</v>
      </c>
      <c r="E21" s="50">
        <v>2500</v>
      </c>
      <c r="F21" s="26">
        <f t="shared" si="1"/>
        <v>0</v>
      </c>
      <c r="G21" s="26"/>
      <c r="H21" s="50">
        <v>2500</v>
      </c>
      <c r="I21" s="50">
        <v>2500</v>
      </c>
      <c r="J21" s="36">
        <f t="shared" si="2"/>
        <v>0</v>
      </c>
      <c r="K21" s="37"/>
    </row>
    <row r="22" spans="1:11" s="1" customFormat="1" ht="24" customHeight="1" x14ac:dyDescent="0.15">
      <c r="A22" s="74"/>
      <c r="B22" s="10" t="s">
        <v>33</v>
      </c>
      <c r="C22" s="10" t="s">
        <v>34</v>
      </c>
      <c r="D22" s="51"/>
      <c r="E22" s="51"/>
      <c r="F22" s="26">
        <f t="shared" si="1"/>
        <v>0</v>
      </c>
      <c r="G22" s="27" t="s">
        <v>219</v>
      </c>
      <c r="H22" s="51">
        <v>12000</v>
      </c>
      <c r="I22" s="51">
        <v>12000</v>
      </c>
      <c r="J22" s="36">
        <f t="shared" si="2"/>
        <v>0</v>
      </c>
      <c r="K22" s="37"/>
    </row>
    <row r="23" spans="1:11" s="1" customFormat="1" ht="24" customHeight="1" x14ac:dyDescent="0.15">
      <c r="A23" s="74"/>
      <c r="B23" s="10" t="s">
        <v>220</v>
      </c>
      <c r="C23" s="10" t="s">
        <v>221</v>
      </c>
      <c r="D23" s="51">
        <v>39600</v>
      </c>
      <c r="E23" s="51">
        <v>39600</v>
      </c>
      <c r="F23" s="26">
        <f>E23-D23</f>
        <v>0</v>
      </c>
      <c r="G23" s="55"/>
      <c r="H23" s="51"/>
      <c r="I23" s="51"/>
      <c r="J23" s="36">
        <f t="shared" si="2"/>
        <v>0</v>
      </c>
      <c r="K23" s="38" t="s">
        <v>225</v>
      </c>
    </row>
    <row r="24" spans="1:11" s="1" customFormat="1" ht="24" customHeight="1" x14ac:dyDescent="0.15">
      <c r="A24" s="74"/>
      <c r="B24" s="3" t="s">
        <v>35</v>
      </c>
      <c r="C24" s="3" t="s">
        <v>36</v>
      </c>
      <c r="D24" s="50">
        <v>11000</v>
      </c>
      <c r="E24" s="50">
        <v>11000</v>
      </c>
      <c r="F24" s="26">
        <f t="shared" si="1"/>
        <v>0</v>
      </c>
      <c r="G24" s="27"/>
      <c r="H24" s="50">
        <v>10000</v>
      </c>
      <c r="I24" s="50">
        <v>10000</v>
      </c>
      <c r="J24" s="36">
        <f t="shared" si="2"/>
        <v>0</v>
      </c>
      <c r="K24" s="37"/>
    </row>
    <row r="25" spans="1:11" s="1" customFormat="1" ht="24" customHeight="1" x14ac:dyDescent="0.15">
      <c r="A25" s="74"/>
      <c r="B25" s="3" t="s">
        <v>37</v>
      </c>
      <c r="C25" s="10" t="s">
        <v>38</v>
      </c>
      <c r="D25" s="51"/>
      <c r="E25" s="51"/>
      <c r="F25" s="27" t="s">
        <v>214</v>
      </c>
      <c r="G25" s="27" t="s">
        <v>215</v>
      </c>
      <c r="H25" s="50"/>
      <c r="I25" s="50"/>
      <c r="J25" s="36">
        <f t="shared" si="2"/>
        <v>0</v>
      </c>
      <c r="K25" s="38" t="s">
        <v>217</v>
      </c>
    </row>
    <row r="26" spans="1:11" s="1" customFormat="1" ht="24" customHeight="1" x14ac:dyDescent="0.15">
      <c r="A26" s="74"/>
      <c r="B26" s="3" t="s">
        <v>39</v>
      </c>
      <c r="C26" s="10" t="s">
        <v>40</v>
      </c>
      <c r="D26" s="50">
        <v>3000</v>
      </c>
      <c r="E26" s="50">
        <v>3500</v>
      </c>
      <c r="F26" s="26">
        <f t="shared" si="1"/>
        <v>500</v>
      </c>
      <c r="G26" s="27"/>
      <c r="H26" s="50">
        <v>2000</v>
      </c>
      <c r="I26" s="50">
        <v>2000</v>
      </c>
      <c r="J26" s="36">
        <f t="shared" si="2"/>
        <v>0</v>
      </c>
      <c r="K26" s="37"/>
    </row>
    <row r="27" spans="1:11" s="1" customFormat="1" ht="24" customHeight="1" x14ac:dyDescent="0.15">
      <c r="A27" s="74"/>
      <c r="B27" s="10" t="s">
        <v>41</v>
      </c>
      <c r="C27" s="10" t="s">
        <v>42</v>
      </c>
      <c r="D27" s="50">
        <v>4000</v>
      </c>
      <c r="E27" s="50">
        <v>4300</v>
      </c>
      <c r="F27" s="26">
        <f t="shared" si="1"/>
        <v>300</v>
      </c>
      <c r="G27" s="27"/>
      <c r="H27" s="50">
        <v>2000</v>
      </c>
      <c r="I27" s="50">
        <v>2000</v>
      </c>
      <c r="J27" s="36">
        <f t="shared" si="2"/>
        <v>0</v>
      </c>
      <c r="K27" s="37"/>
    </row>
    <row r="28" spans="1:11" s="1" customFormat="1" ht="24" customHeight="1" x14ac:dyDescent="0.15">
      <c r="A28" s="74"/>
      <c r="B28" s="10" t="s">
        <v>43</v>
      </c>
      <c r="C28" s="10" t="s">
        <v>44</v>
      </c>
      <c r="D28" s="51"/>
      <c r="E28" s="51"/>
      <c r="F28" s="26">
        <f t="shared" si="1"/>
        <v>0</v>
      </c>
      <c r="G28" s="27" t="s">
        <v>226</v>
      </c>
      <c r="H28" s="51">
        <v>20000</v>
      </c>
      <c r="I28" s="51">
        <v>20000</v>
      </c>
      <c r="J28" s="36"/>
      <c r="K28" s="38"/>
    </row>
    <row r="29" spans="1:11" s="1" customFormat="1" ht="24" customHeight="1" x14ac:dyDescent="0.15">
      <c r="A29" s="74"/>
      <c r="B29" s="10" t="s">
        <v>45</v>
      </c>
      <c r="C29" s="10" t="s">
        <v>46</v>
      </c>
      <c r="D29" s="51">
        <v>20000</v>
      </c>
      <c r="E29" s="51">
        <v>12000</v>
      </c>
      <c r="F29" s="26">
        <f t="shared" si="1"/>
        <v>-8000</v>
      </c>
      <c r="G29" s="27"/>
      <c r="H29" s="51">
        <v>10000</v>
      </c>
      <c r="I29" s="51">
        <v>10000</v>
      </c>
      <c r="J29" s="36">
        <f t="shared" si="2"/>
        <v>0</v>
      </c>
      <c r="K29" s="38"/>
    </row>
    <row r="30" spans="1:11" s="1" customFormat="1" ht="24" customHeight="1" x14ac:dyDescent="0.15">
      <c r="A30" s="74"/>
      <c r="B30" s="10" t="s">
        <v>47</v>
      </c>
      <c r="C30" s="10" t="s">
        <v>48</v>
      </c>
      <c r="D30" s="51">
        <v>27450</v>
      </c>
      <c r="E30" s="51">
        <v>13000</v>
      </c>
      <c r="F30" s="26">
        <f>E30-D30</f>
        <v>-14450</v>
      </c>
      <c r="G30" s="27"/>
      <c r="H30" s="51">
        <v>30000</v>
      </c>
      <c r="I30" s="51">
        <v>30000</v>
      </c>
      <c r="J30" s="36">
        <f t="shared" si="2"/>
        <v>0</v>
      </c>
      <c r="K30" s="37"/>
    </row>
    <row r="31" spans="1:11" s="1" customFormat="1" ht="24" customHeight="1" x14ac:dyDescent="0.15">
      <c r="A31" s="74"/>
      <c r="B31" s="10" t="s">
        <v>49</v>
      </c>
      <c r="C31" s="10" t="s">
        <v>50</v>
      </c>
      <c r="D31" s="50">
        <v>8000</v>
      </c>
      <c r="E31" s="50">
        <v>8000</v>
      </c>
      <c r="F31" s="26">
        <f t="shared" si="1"/>
        <v>0</v>
      </c>
      <c r="G31" s="27"/>
      <c r="H31" s="50">
        <v>5000</v>
      </c>
      <c r="I31" s="50">
        <v>5000</v>
      </c>
      <c r="J31" s="36">
        <f t="shared" si="2"/>
        <v>0</v>
      </c>
      <c r="K31" s="37"/>
    </row>
    <row r="32" spans="1:11" s="1" customFormat="1" ht="24" customHeight="1" x14ac:dyDescent="0.15">
      <c r="A32" s="74"/>
      <c r="B32" s="10" t="s">
        <v>51</v>
      </c>
      <c r="C32" s="10" t="s">
        <v>52</v>
      </c>
      <c r="D32" s="50">
        <v>75000</v>
      </c>
      <c r="E32" s="50">
        <v>75000</v>
      </c>
      <c r="F32" s="26">
        <f t="shared" si="1"/>
        <v>0</v>
      </c>
      <c r="G32" s="27"/>
      <c r="H32" s="50"/>
      <c r="I32" s="50"/>
      <c r="J32" s="36">
        <f t="shared" si="2"/>
        <v>0</v>
      </c>
      <c r="K32" s="38" t="s">
        <v>191</v>
      </c>
    </row>
    <row r="33" spans="1:11" s="1" customFormat="1" ht="24" customHeight="1" x14ac:dyDescent="0.15">
      <c r="A33" s="74"/>
      <c r="B33" s="10" t="s">
        <v>53</v>
      </c>
      <c r="C33" s="10" t="s">
        <v>52</v>
      </c>
      <c r="D33" s="50"/>
      <c r="E33" s="50"/>
      <c r="F33" s="26">
        <f t="shared" si="1"/>
        <v>0</v>
      </c>
      <c r="G33" s="27" t="s">
        <v>200</v>
      </c>
      <c r="H33" s="50"/>
      <c r="I33" s="50"/>
      <c r="J33" s="36">
        <f t="shared" si="2"/>
        <v>0</v>
      </c>
      <c r="K33" s="37" t="s">
        <v>200</v>
      </c>
    </row>
    <row r="34" spans="1:11" s="1" customFormat="1" ht="24" customHeight="1" x14ac:dyDescent="0.15">
      <c r="A34" s="74"/>
      <c r="B34" s="10" t="s">
        <v>54</v>
      </c>
      <c r="C34" s="10" t="s">
        <v>55</v>
      </c>
      <c r="D34" s="51" t="s">
        <v>191</v>
      </c>
      <c r="E34" s="51">
        <v>50000</v>
      </c>
      <c r="F34" s="26"/>
      <c r="G34" s="27"/>
      <c r="H34" s="50"/>
      <c r="I34" s="50"/>
      <c r="J34" s="36">
        <f t="shared" si="2"/>
        <v>0</v>
      </c>
      <c r="K34" s="37" t="s">
        <v>200</v>
      </c>
    </row>
    <row r="35" spans="1:11" s="1" customFormat="1" ht="24" customHeight="1" x14ac:dyDescent="0.15">
      <c r="A35" s="74"/>
      <c r="B35" s="10" t="s">
        <v>56</v>
      </c>
      <c r="C35" s="10" t="s">
        <v>57</v>
      </c>
      <c r="D35" s="50">
        <v>15000</v>
      </c>
      <c r="E35" s="50">
        <v>15000</v>
      </c>
      <c r="F35" s="26">
        <f t="shared" si="1"/>
        <v>0</v>
      </c>
      <c r="G35" s="27"/>
      <c r="H35" s="50"/>
      <c r="I35" s="50"/>
      <c r="J35" s="36">
        <f t="shared" si="2"/>
        <v>0</v>
      </c>
      <c r="K35" s="37" t="s">
        <v>200</v>
      </c>
    </row>
    <row r="36" spans="1:11" s="1" customFormat="1" ht="24" customHeight="1" x14ac:dyDescent="0.15">
      <c r="A36" s="74"/>
      <c r="B36" s="10" t="s">
        <v>58</v>
      </c>
      <c r="C36" s="10" t="s">
        <v>59</v>
      </c>
      <c r="D36" s="50">
        <v>7000</v>
      </c>
      <c r="E36" s="50">
        <v>8300</v>
      </c>
      <c r="F36" s="26">
        <f t="shared" si="1"/>
        <v>1300</v>
      </c>
      <c r="G36" s="27"/>
      <c r="H36" s="51"/>
      <c r="I36" s="51"/>
      <c r="J36" s="36">
        <v>0</v>
      </c>
      <c r="K36" s="37" t="s">
        <v>200</v>
      </c>
    </row>
    <row r="37" spans="1:11" s="1" customFormat="1" ht="24" customHeight="1" x14ac:dyDescent="0.15">
      <c r="A37" s="74"/>
      <c r="B37" s="10" t="s">
        <v>60</v>
      </c>
      <c r="C37" s="10" t="s">
        <v>61</v>
      </c>
      <c r="D37" s="50">
        <v>6900</v>
      </c>
      <c r="E37" s="50">
        <v>6900</v>
      </c>
      <c r="F37" s="26">
        <f t="shared" si="1"/>
        <v>0</v>
      </c>
      <c r="G37" s="27"/>
      <c r="H37" s="50"/>
      <c r="I37" s="50"/>
      <c r="J37" s="36">
        <f t="shared" si="2"/>
        <v>0</v>
      </c>
      <c r="K37" s="38" t="s">
        <v>216</v>
      </c>
    </row>
    <row r="38" spans="1:11" ht="24" customHeight="1" x14ac:dyDescent="0.15">
      <c r="A38" s="74"/>
      <c r="B38" s="12" t="s">
        <v>62</v>
      </c>
      <c r="C38" s="12" t="s">
        <v>63</v>
      </c>
      <c r="D38" s="5">
        <v>3000</v>
      </c>
      <c r="E38" s="5">
        <v>3300</v>
      </c>
      <c r="F38" s="26">
        <f t="shared" si="1"/>
        <v>300</v>
      </c>
      <c r="G38" s="27"/>
      <c r="H38" s="51">
        <v>1000</v>
      </c>
      <c r="I38" s="51">
        <v>1000</v>
      </c>
      <c r="J38" s="36">
        <f t="shared" si="2"/>
        <v>0</v>
      </c>
      <c r="K38" s="37"/>
    </row>
    <row r="39" spans="1:11" ht="24" customHeight="1" x14ac:dyDescent="0.15">
      <c r="A39" s="74"/>
      <c r="B39" s="12" t="s">
        <v>64</v>
      </c>
      <c r="C39" s="12" t="s">
        <v>65</v>
      </c>
      <c r="D39" s="5">
        <v>2500</v>
      </c>
      <c r="E39" s="5">
        <v>9800</v>
      </c>
      <c r="F39" s="26">
        <f t="shared" si="1"/>
        <v>7300</v>
      </c>
      <c r="G39" s="27"/>
      <c r="H39" s="51">
        <v>10000</v>
      </c>
      <c r="I39" s="51">
        <v>10000</v>
      </c>
      <c r="J39" s="36">
        <f t="shared" si="2"/>
        <v>0</v>
      </c>
      <c r="K39" s="37"/>
    </row>
    <row r="40" spans="1:11" ht="24" customHeight="1" x14ac:dyDescent="0.15">
      <c r="A40" s="74"/>
      <c r="B40" s="12" t="s">
        <v>66</v>
      </c>
      <c r="C40" s="12" t="s">
        <v>67</v>
      </c>
      <c r="D40" s="5">
        <v>3300</v>
      </c>
      <c r="E40" s="5">
        <v>4500</v>
      </c>
      <c r="F40" s="26">
        <f t="shared" si="1"/>
        <v>1200</v>
      </c>
      <c r="G40" s="27"/>
      <c r="H40" s="51">
        <v>2500</v>
      </c>
      <c r="I40" s="51">
        <v>2500</v>
      </c>
      <c r="J40" s="36">
        <f t="shared" si="2"/>
        <v>0</v>
      </c>
      <c r="K40" s="37"/>
    </row>
    <row r="41" spans="1:11" ht="24" customHeight="1" x14ac:dyDescent="0.15">
      <c r="A41" s="74"/>
      <c r="B41" s="12" t="s">
        <v>68</v>
      </c>
      <c r="C41" s="12" t="s">
        <v>69</v>
      </c>
      <c r="D41" s="5">
        <v>4500</v>
      </c>
      <c r="E41" s="5">
        <v>7500</v>
      </c>
      <c r="F41" s="26">
        <f t="shared" si="1"/>
        <v>3000</v>
      </c>
      <c r="G41" s="27"/>
      <c r="H41" s="51">
        <v>3500</v>
      </c>
      <c r="I41" s="51">
        <v>3500</v>
      </c>
      <c r="J41" s="36">
        <f t="shared" si="2"/>
        <v>0</v>
      </c>
      <c r="K41" s="37"/>
    </row>
    <row r="42" spans="1:11" ht="24" customHeight="1" x14ac:dyDescent="0.15">
      <c r="A42" s="74"/>
      <c r="B42" s="12" t="s">
        <v>70</v>
      </c>
      <c r="C42" s="12" t="s">
        <v>71</v>
      </c>
      <c r="D42" s="5">
        <v>50000</v>
      </c>
      <c r="E42" s="5">
        <v>60000</v>
      </c>
      <c r="F42" s="26">
        <f t="shared" si="1"/>
        <v>10000</v>
      </c>
      <c r="G42" s="27"/>
      <c r="H42" s="51">
        <v>33000</v>
      </c>
      <c r="I42" s="51">
        <v>33000</v>
      </c>
      <c r="J42" s="36">
        <f t="shared" si="2"/>
        <v>0</v>
      </c>
      <c r="K42" s="37"/>
    </row>
    <row r="43" spans="1:11" ht="24" customHeight="1" x14ac:dyDescent="0.15">
      <c r="A43" s="74"/>
      <c r="B43" s="12" t="s">
        <v>72</v>
      </c>
      <c r="C43" s="12" t="s">
        <v>73</v>
      </c>
      <c r="D43" s="5" t="s">
        <v>191</v>
      </c>
      <c r="E43" s="5">
        <v>29500</v>
      </c>
      <c r="F43" s="26"/>
      <c r="G43" s="27"/>
      <c r="H43" s="5">
        <v>20000</v>
      </c>
      <c r="I43" s="5">
        <v>20000</v>
      </c>
      <c r="J43" s="36">
        <f t="shared" si="2"/>
        <v>0</v>
      </c>
      <c r="K43" s="38"/>
    </row>
    <row r="44" spans="1:11" ht="24" customHeight="1" x14ac:dyDescent="0.15">
      <c r="A44" s="74"/>
      <c r="B44" s="12" t="s">
        <v>74</v>
      </c>
      <c r="C44" s="12" t="s">
        <v>75</v>
      </c>
      <c r="D44" s="5"/>
      <c r="E44" s="5"/>
      <c r="F44" s="27">
        <v>0</v>
      </c>
      <c r="G44" s="27" t="s">
        <v>225</v>
      </c>
      <c r="H44" s="5">
        <v>7000</v>
      </c>
      <c r="I44" s="5">
        <v>7000</v>
      </c>
      <c r="J44" s="36">
        <f t="shared" si="2"/>
        <v>0</v>
      </c>
      <c r="K44" s="38"/>
    </row>
    <row r="45" spans="1:11" ht="24" customHeight="1" x14ac:dyDescent="0.15">
      <c r="A45" s="74"/>
      <c r="B45" s="12" t="s">
        <v>76</v>
      </c>
      <c r="C45" s="12" t="s">
        <v>77</v>
      </c>
      <c r="D45" s="5">
        <v>35400</v>
      </c>
      <c r="E45" s="5">
        <v>23500</v>
      </c>
      <c r="F45" s="26">
        <f t="shared" si="1"/>
        <v>-11900</v>
      </c>
      <c r="G45" s="27"/>
      <c r="H45" s="51">
        <v>32000</v>
      </c>
      <c r="I45" s="51">
        <v>32000</v>
      </c>
      <c r="J45" s="36">
        <f t="shared" si="2"/>
        <v>0</v>
      </c>
      <c r="K45" s="37"/>
    </row>
    <row r="46" spans="1:11" ht="24" customHeight="1" x14ac:dyDescent="0.15">
      <c r="A46" s="74"/>
      <c r="B46" s="12" t="s">
        <v>78</v>
      </c>
      <c r="C46" s="12" t="s">
        <v>79</v>
      </c>
      <c r="D46" s="5">
        <v>105400</v>
      </c>
      <c r="E46" s="5">
        <v>105400</v>
      </c>
      <c r="F46" s="26">
        <f t="shared" si="1"/>
        <v>0</v>
      </c>
      <c r="G46" s="27"/>
      <c r="H46" s="51">
        <v>130000</v>
      </c>
      <c r="I46" s="51">
        <v>130000</v>
      </c>
      <c r="J46" s="36">
        <f t="shared" si="2"/>
        <v>0</v>
      </c>
      <c r="K46" s="37"/>
    </row>
    <row r="47" spans="1:11" ht="24" customHeight="1" x14ac:dyDescent="0.15">
      <c r="A47" s="74"/>
      <c r="B47" s="12" t="s">
        <v>80</v>
      </c>
      <c r="C47" s="12" t="s">
        <v>81</v>
      </c>
      <c r="D47" s="5">
        <v>16250</v>
      </c>
      <c r="E47" s="5">
        <v>15000</v>
      </c>
      <c r="F47" s="26">
        <f t="shared" si="1"/>
        <v>-1250</v>
      </c>
      <c r="G47" s="27"/>
      <c r="H47" s="51">
        <v>15000</v>
      </c>
      <c r="I47" s="51">
        <v>15000</v>
      </c>
      <c r="J47" s="36">
        <f t="shared" si="2"/>
        <v>0</v>
      </c>
      <c r="K47" s="37"/>
    </row>
    <row r="48" spans="1:11" ht="24" customHeight="1" x14ac:dyDescent="0.15">
      <c r="A48" s="74" t="s">
        <v>119</v>
      </c>
      <c r="B48" s="12" t="s">
        <v>82</v>
      </c>
      <c r="C48" s="12" t="s">
        <v>83</v>
      </c>
      <c r="D48" s="5">
        <v>5350</v>
      </c>
      <c r="E48" s="5">
        <v>5350</v>
      </c>
      <c r="F48" s="26">
        <f t="shared" si="1"/>
        <v>0</v>
      </c>
      <c r="G48" s="26"/>
      <c r="H48" s="5"/>
      <c r="I48" s="5"/>
      <c r="J48" s="36">
        <f t="shared" si="2"/>
        <v>0</v>
      </c>
      <c r="K48" s="38" t="s">
        <v>191</v>
      </c>
    </row>
    <row r="49" spans="1:11" ht="24" customHeight="1" x14ac:dyDescent="0.15">
      <c r="A49" s="75"/>
      <c r="B49" s="12" t="s">
        <v>84</v>
      </c>
      <c r="C49" s="12" t="s">
        <v>85</v>
      </c>
      <c r="D49" s="5">
        <v>1060</v>
      </c>
      <c r="E49" s="5">
        <v>1060</v>
      </c>
      <c r="F49" s="26">
        <f t="shared" si="1"/>
        <v>0</v>
      </c>
      <c r="G49" s="27"/>
      <c r="H49" s="51">
        <v>2000</v>
      </c>
      <c r="I49" s="51">
        <v>2000</v>
      </c>
      <c r="J49" s="36">
        <f t="shared" si="2"/>
        <v>0</v>
      </c>
      <c r="K49" s="38"/>
    </row>
    <row r="50" spans="1:11" ht="24" customHeight="1" x14ac:dyDescent="0.15">
      <c r="A50" s="75"/>
      <c r="B50" s="12" t="s">
        <v>86</v>
      </c>
      <c r="C50" s="12" t="s">
        <v>87</v>
      </c>
      <c r="D50" s="5">
        <v>820</v>
      </c>
      <c r="E50" s="5">
        <v>740</v>
      </c>
      <c r="F50" s="26">
        <f t="shared" si="1"/>
        <v>-80</v>
      </c>
      <c r="G50" s="26"/>
      <c r="H50" s="5"/>
      <c r="I50" s="5"/>
      <c r="J50" s="36">
        <f t="shared" si="2"/>
        <v>0</v>
      </c>
      <c r="K50" s="38" t="s">
        <v>191</v>
      </c>
    </row>
    <row r="51" spans="1:11" ht="24" customHeight="1" x14ac:dyDescent="0.15">
      <c r="A51" s="75"/>
      <c r="B51" s="12" t="s">
        <v>88</v>
      </c>
      <c r="C51" s="12" t="s">
        <v>89</v>
      </c>
      <c r="D51" s="5">
        <v>2250</v>
      </c>
      <c r="E51" s="5">
        <v>2250</v>
      </c>
      <c r="F51" s="26">
        <f t="shared" si="1"/>
        <v>0</v>
      </c>
      <c r="G51" s="26"/>
      <c r="H51" s="5"/>
      <c r="I51" s="5"/>
      <c r="J51" s="36">
        <f t="shared" si="2"/>
        <v>0</v>
      </c>
      <c r="K51" s="38" t="s">
        <v>191</v>
      </c>
    </row>
    <row r="52" spans="1:11" ht="24" customHeight="1" x14ac:dyDescent="0.15">
      <c r="A52" s="75"/>
      <c r="B52" s="12" t="s">
        <v>90</v>
      </c>
      <c r="C52" s="12" t="s">
        <v>91</v>
      </c>
      <c r="D52" s="5">
        <v>950</v>
      </c>
      <c r="E52" s="5">
        <v>900</v>
      </c>
      <c r="F52" s="26">
        <f t="shared" si="1"/>
        <v>-50</v>
      </c>
      <c r="G52" s="26"/>
      <c r="H52" s="5"/>
      <c r="I52" s="5"/>
      <c r="J52" s="36">
        <f t="shared" si="2"/>
        <v>0</v>
      </c>
      <c r="K52" s="38" t="s">
        <v>191</v>
      </c>
    </row>
    <row r="53" spans="1:11" ht="24" customHeight="1" x14ac:dyDescent="0.15">
      <c r="A53" s="75"/>
      <c r="B53" s="12" t="s">
        <v>92</v>
      </c>
      <c r="C53" s="12" t="s">
        <v>93</v>
      </c>
      <c r="D53" s="5">
        <v>29500</v>
      </c>
      <c r="E53" s="5">
        <v>29500</v>
      </c>
      <c r="F53" s="26">
        <f t="shared" si="1"/>
        <v>0</v>
      </c>
      <c r="G53" s="26"/>
      <c r="H53" s="5"/>
      <c r="I53" s="5"/>
      <c r="J53" s="36">
        <f t="shared" si="2"/>
        <v>0</v>
      </c>
      <c r="K53" s="38" t="s">
        <v>191</v>
      </c>
    </row>
    <row r="54" spans="1:11" ht="24" customHeight="1" x14ac:dyDescent="0.15">
      <c r="A54" s="75"/>
      <c r="B54" s="12" t="s">
        <v>94</v>
      </c>
      <c r="C54" s="12" t="s">
        <v>95</v>
      </c>
      <c r="D54" s="5">
        <v>8750</v>
      </c>
      <c r="E54" s="5">
        <v>7580</v>
      </c>
      <c r="F54" s="26">
        <f t="shared" si="1"/>
        <v>-1170</v>
      </c>
      <c r="G54" s="26"/>
      <c r="H54" s="5"/>
      <c r="I54" s="5"/>
      <c r="J54" s="36">
        <f t="shared" si="2"/>
        <v>0</v>
      </c>
      <c r="K54" s="38" t="s">
        <v>191</v>
      </c>
    </row>
    <row r="55" spans="1:11" ht="24" customHeight="1" x14ac:dyDescent="0.15">
      <c r="A55" s="75"/>
      <c r="B55" s="12" t="s">
        <v>96</v>
      </c>
      <c r="C55" s="12" t="s">
        <v>97</v>
      </c>
      <c r="D55" s="5">
        <v>8480</v>
      </c>
      <c r="E55" s="5">
        <v>8480</v>
      </c>
      <c r="F55" s="26">
        <f t="shared" si="1"/>
        <v>0</v>
      </c>
      <c r="G55" s="26"/>
      <c r="H55" s="5"/>
      <c r="I55" s="5"/>
      <c r="J55" s="36">
        <f t="shared" si="2"/>
        <v>0</v>
      </c>
      <c r="K55" s="38" t="s">
        <v>191</v>
      </c>
    </row>
    <row r="56" spans="1:11" ht="24" customHeight="1" x14ac:dyDescent="0.15">
      <c r="A56" s="75"/>
      <c r="B56" s="12" t="s">
        <v>98</v>
      </c>
      <c r="C56" s="12" t="s">
        <v>99</v>
      </c>
      <c r="D56" s="5">
        <v>1980</v>
      </c>
      <c r="E56" s="5">
        <v>1980</v>
      </c>
      <c r="F56" s="26">
        <f t="shared" si="1"/>
        <v>0</v>
      </c>
      <c r="G56" s="26"/>
      <c r="H56" s="5"/>
      <c r="I56" s="5"/>
      <c r="J56" s="36">
        <f t="shared" si="2"/>
        <v>0</v>
      </c>
      <c r="K56" s="38" t="s">
        <v>191</v>
      </c>
    </row>
    <row r="57" spans="1:11" ht="24" customHeight="1" x14ac:dyDescent="0.15">
      <c r="A57" s="75"/>
      <c r="B57" s="12" t="s">
        <v>100</v>
      </c>
      <c r="C57" s="12" t="s">
        <v>101</v>
      </c>
      <c r="D57" s="5">
        <v>4000</v>
      </c>
      <c r="E57" s="5">
        <v>4000</v>
      </c>
      <c r="F57" s="26">
        <f t="shared" si="1"/>
        <v>0</v>
      </c>
      <c r="G57" s="27"/>
      <c r="H57" s="5"/>
      <c r="I57" s="5"/>
      <c r="J57" s="36">
        <f t="shared" si="2"/>
        <v>0</v>
      </c>
      <c r="K57" s="38" t="s">
        <v>191</v>
      </c>
    </row>
    <row r="58" spans="1:11" ht="24" customHeight="1" x14ac:dyDescent="0.15">
      <c r="A58" s="75"/>
      <c r="B58" s="12" t="s">
        <v>102</v>
      </c>
      <c r="C58" s="12" t="s">
        <v>103</v>
      </c>
      <c r="D58" s="5">
        <v>7500</v>
      </c>
      <c r="E58" s="5">
        <v>7500</v>
      </c>
      <c r="F58" s="26">
        <f t="shared" si="1"/>
        <v>0</v>
      </c>
      <c r="G58" s="26"/>
      <c r="H58" s="5"/>
      <c r="I58" s="5"/>
      <c r="J58" s="36">
        <v>0</v>
      </c>
      <c r="K58" s="38" t="s">
        <v>191</v>
      </c>
    </row>
    <row r="59" spans="1:11" ht="24" customHeight="1" x14ac:dyDescent="0.15">
      <c r="A59" s="75"/>
      <c r="B59" s="12" t="s">
        <v>104</v>
      </c>
      <c r="C59" s="12" t="s">
        <v>105</v>
      </c>
      <c r="D59" s="5">
        <v>700</v>
      </c>
      <c r="E59" s="5">
        <v>700</v>
      </c>
      <c r="F59" s="26">
        <f t="shared" si="1"/>
        <v>0</v>
      </c>
      <c r="G59" s="27"/>
      <c r="H59" s="5"/>
      <c r="I59" s="5"/>
      <c r="J59" s="36">
        <f t="shared" si="2"/>
        <v>0</v>
      </c>
      <c r="K59" s="37" t="s">
        <v>192</v>
      </c>
    </row>
    <row r="60" spans="1:11" ht="24" customHeight="1" x14ac:dyDescent="0.15">
      <c r="A60" s="75"/>
      <c r="B60" s="12" t="s">
        <v>106</v>
      </c>
      <c r="C60" s="12" t="s">
        <v>107</v>
      </c>
      <c r="D60" s="5">
        <v>340</v>
      </c>
      <c r="E60" s="5">
        <v>340</v>
      </c>
      <c r="F60" s="26">
        <f t="shared" si="1"/>
        <v>0</v>
      </c>
      <c r="G60" s="26"/>
      <c r="H60" s="5"/>
      <c r="I60" s="5"/>
      <c r="J60" s="36">
        <f t="shared" si="2"/>
        <v>0</v>
      </c>
      <c r="K60" s="37" t="s">
        <v>200</v>
      </c>
    </row>
    <row r="61" spans="1:11" ht="24" customHeight="1" x14ac:dyDescent="0.15">
      <c r="A61" s="75"/>
      <c r="B61" s="12" t="s">
        <v>108</v>
      </c>
      <c r="C61" s="12" t="s">
        <v>181</v>
      </c>
      <c r="D61" s="5">
        <v>1540</v>
      </c>
      <c r="E61" s="5">
        <v>1540</v>
      </c>
      <c r="F61" s="26">
        <f t="shared" si="1"/>
        <v>0</v>
      </c>
      <c r="G61" s="27"/>
      <c r="H61" s="5"/>
      <c r="I61" s="5"/>
      <c r="J61" s="36">
        <f t="shared" si="2"/>
        <v>0</v>
      </c>
      <c r="K61" s="37" t="s">
        <v>192</v>
      </c>
    </row>
    <row r="62" spans="1:11" ht="24" customHeight="1" x14ac:dyDescent="0.15">
      <c r="A62" s="75"/>
      <c r="B62" s="12" t="s">
        <v>109</v>
      </c>
      <c r="C62" s="12" t="s">
        <v>182</v>
      </c>
      <c r="D62" s="5">
        <v>1390</v>
      </c>
      <c r="E62" s="5">
        <v>1390</v>
      </c>
      <c r="F62" s="26">
        <f t="shared" si="1"/>
        <v>0</v>
      </c>
      <c r="G62" s="27"/>
      <c r="H62" s="5"/>
      <c r="I62" s="5"/>
      <c r="J62" s="36">
        <f t="shared" si="2"/>
        <v>0</v>
      </c>
      <c r="K62" s="37" t="s">
        <v>192</v>
      </c>
    </row>
    <row r="63" spans="1:11" ht="24" customHeight="1" x14ac:dyDescent="0.15">
      <c r="A63" s="75"/>
      <c r="B63" s="12" t="s">
        <v>110</v>
      </c>
      <c r="C63" s="12" t="s">
        <v>111</v>
      </c>
      <c r="D63" s="62" t="s">
        <v>213</v>
      </c>
      <c r="E63" s="63"/>
      <c r="F63" s="63"/>
      <c r="G63" s="63"/>
      <c r="H63" s="63"/>
      <c r="I63" s="63"/>
      <c r="J63" s="64"/>
      <c r="K63" s="71"/>
    </row>
    <row r="64" spans="1:11" ht="24" customHeight="1" x14ac:dyDescent="0.15">
      <c r="A64" s="75"/>
      <c r="B64" s="12" t="s">
        <v>112</v>
      </c>
      <c r="C64" s="12" t="s">
        <v>111</v>
      </c>
      <c r="D64" s="65"/>
      <c r="E64" s="66"/>
      <c r="F64" s="66"/>
      <c r="G64" s="66"/>
      <c r="H64" s="66"/>
      <c r="I64" s="66"/>
      <c r="J64" s="67"/>
      <c r="K64" s="72"/>
    </row>
    <row r="65" spans="1:11" ht="24" customHeight="1" x14ac:dyDescent="0.15">
      <c r="A65" s="75"/>
      <c r="B65" s="12" t="s">
        <v>113</v>
      </c>
      <c r="C65" s="12" t="s">
        <v>114</v>
      </c>
      <c r="D65" s="68"/>
      <c r="E65" s="69"/>
      <c r="F65" s="69"/>
      <c r="G65" s="69"/>
      <c r="H65" s="69"/>
      <c r="I65" s="69"/>
      <c r="J65" s="70"/>
      <c r="K65" s="73"/>
    </row>
    <row r="66" spans="1:11" ht="24" customHeight="1" x14ac:dyDescent="0.15">
      <c r="A66" s="75"/>
      <c r="B66" s="12" t="s">
        <v>115</v>
      </c>
      <c r="C66" s="12" t="s">
        <v>116</v>
      </c>
      <c r="D66" s="5">
        <v>3500</v>
      </c>
      <c r="E66" s="5">
        <v>3500</v>
      </c>
      <c r="F66" s="5">
        <f>E66-D66</f>
        <v>0</v>
      </c>
      <c r="G66" s="5"/>
      <c r="H66" s="5" t="s">
        <v>211</v>
      </c>
      <c r="I66" s="5" t="s">
        <v>212</v>
      </c>
      <c r="J66" s="5" t="s">
        <v>198</v>
      </c>
      <c r="K66" s="15" t="s">
        <v>200</v>
      </c>
    </row>
    <row r="67" spans="1:11" ht="24" customHeight="1" thickBot="1" x14ac:dyDescent="0.2">
      <c r="A67" s="76"/>
      <c r="B67" s="19" t="s">
        <v>117</v>
      </c>
      <c r="C67" s="19" t="s">
        <v>118</v>
      </c>
      <c r="D67" s="40">
        <v>750</v>
      </c>
      <c r="E67" s="40">
        <v>750</v>
      </c>
      <c r="F67" s="40">
        <f>E67-D67</f>
        <v>0</v>
      </c>
      <c r="G67" s="40"/>
      <c r="H67" s="40" t="s">
        <v>211</v>
      </c>
      <c r="I67" s="40" t="s">
        <v>199</v>
      </c>
      <c r="J67" s="40" t="s">
        <v>198</v>
      </c>
      <c r="K67" s="16" t="s">
        <v>200</v>
      </c>
    </row>
  </sheetData>
  <mergeCells count="10">
    <mergeCell ref="D63:J65"/>
    <mergeCell ref="K63:K65"/>
    <mergeCell ref="A48:A67"/>
    <mergeCell ref="A7:A47"/>
    <mergeCell ref="A2:K2"/>
    <mergeCell ref="A5:A6"/>
    <mergeCell ref="B5:B6"/>
    <mergeCell ref="C5:C6"/>
    <mergeCell ref="D5:G5"/>
    <mergeCell ref="H5:K5"/>
  </mergeCells>
  <phoneticPr fontId="2" type="noConversion"/>
  <pageMargins left="0.52" right="0.26" top="1" bottom="1" header="0.5" footer="0.5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5" zoomScaleNormal="85" workbookViewId="0">
      <selection activeCell="D35" sqref="D35"/>
    </sheetView>
  </sheetViews>
  <sheetFormatPr defaultRowHeight="13.5" x14ac:dyDescent="0.15"/>
  <cols>
    <col min="1" max="1" width="11.88671875" customWidth="1"/>
    <col min="2" max="2" width="13.5546875" bestFit="1" customWidth="1"/>
    <col min="3" max="3" width="24.88671875" customWidth="1"/>
    <col min="4" max="5" width="15.77734375" customWidth="1"/>
    <col min="6" max="6" width="10.6640625" customWidth="1"/>
    <col min="7" max="7" width="10.6640625" style="6" customWidth="1"/>
  </cols>
  <sheetData>
    <row r="1" spans="1:7" ht="10.5" customHeight="1" x14ac:dyDescent="0.15"/>
    <row r="2" spans="1:7" ht="31.5" x14ac:dyDescent="0.15">
      <c r="A2" s="78" t="s">
        <v>180</v>
      </c>
      <c r="B2" s="79"/>
      <c r="C2" s="79"/>
      <c r="D2" s="79"/>
      <c r="E2" s="79"/>
      <c r="F2" s="79"/>
      <c r="G2" s="79"/>
    </row>
    <row r="3" spans="1:7" ht="3.75" customHeight="1" x14ac:dyDescent="0.15"/>
    <row r="4" spans="1:7" ht="39.75" customHeight="1" thickBot="1" x14ac:dyDescent="0.2">
      <c r="A4" s="13" t="s">
        <v>194</v>
      </c>
      <c r="B4" s="13"/>
      <c r="C4" s="28" t="s">
        <v>195</v>
      </c>
      <c r="D4" s="29">
        <v>44917</v>
      </c>
      <c r="E4" s="29"/>
      <c r="G4" s="23" t="s">
        <v>197</v>
      </c>
    </row>
    <row r="5" spans="1:7" s="1" customFormat="1" ht="24" customHeight="1" x14ac:dyDescent="0.15">
      <c r="A5" s="80" t="s">
        <v>0</v>
      </c>
      <c r="B5" s="82" t="s">
        <v>1</v>
      </c>
      <c r="C5" s="82" t="s">
        <v>2</v>
      </c>
      <c r="D5" s="82" t="s">
        <v>201</v>
      </c>
      <c r="E5" s="82"/>
      <c r="F5" s="88" t="s">
        <v>193</v>
      </c>
      <c r="G5" s="85" t="s">
        <v>3</v>
      </c>
    </row>
    <row r="6" spans="1:7" s="1" customFormat="1" ht="24" customHeight="1" thickBot="1" x14ac:dyDescent="0.2">
      <c r="A6" s="81"/>
      <c r="B6" s="83"/>
      <c r="C6" s="83"/>
      <c r="D6" s="58" t="str">
        <f>'농축수산물 및 생필품'!D6</f>
        <v>12월 2주</v>
      </c>
      <c r="E6" s="58" t="str">
        <f>'농축수산물 및 생필품'!E6</f>
        <v>12월 4주</v>
      </c>
      <c r="F6" s="89"/>
      <c r="G6" s="87"/>
    </row>
    <row r="7" spans="1:7" s="1" customFormat="1" ht="27.95" customHeight="1" thickTop="1" x14ac:dyDescent="0.15">
      <c r="A7" s="77" t="s">
        <v>196</v>
      </c>
      <c r="B7" s="20" t="s">
        <v>121</v>
      </c>
      <c r="C7" s="20" t="s">
        <v>122</v>
      </c>
      <c r="D7" s="21">
        <v>8000</v>
      </c>
      <c r="E7" s="21">
        <v>8000</v>
      </c>
      <c r="F7" s="42">
        <f>E7-D7</f>
        <v>0</v>
      </c>
      <c r="G7" s="22"/>
    </row>
    <row r="8" spans="1:7" s="1" customFormat="1" ht="27.95" customHeight="1" x14ac:dyDescent="0.15">
      <c r="A8" s="74"/>
      <c r="B8" s="4" t="s">
        <v>123</v>
      </c>
      <c r="C8" s="4" t="s">
        <v>124</v>
      </c>
      <c r="D8" s="2">
        <v>7000</v>
      </c>
      <c r="E8" s="2">
        <v>7000</v>
      </c>
      <c r="F8" s="42">
        <f t="shared" ref="F8:F42" si="0">E8-D8</f>
        <v>0</v>
      </c>
      <c r="G8" s="8"/>
    </row>
    <row r="9" spans="1:7" s="1" customFormat="1" ht="27.95" customHeight="1" x14ac:dyDescent="0.15">
      <c r="A9" s="74"/>
      <c r="B9" s="4" t="s">
        <v>125</v>
      </c>
      <c r="C9" s="4" t="s">
        <v>122</v>
      </c>
      <c r="D9" s="2">
        <v>10000</v>
      </c>
      <c r="E9" s="2">
        <v>10000</v>
      </c>
      <c r="F9" s="42">
        <f t="shared" si="0"/>
        <v>0</v>
      </c>
      <c r="G9" s="8"/>
    </row>
    <row r="10" spans="1:7" s="1" customFormat="1" ht="27.95" customHeight="1" x14ac:dyDescent="0.15">
      <c r="A10" s="74"/>
      <c r="B10" s="4" t="s">
        <v>126</v>
      </c>
      <c r="C10" s="4" t="s">
        <v>122</v>
      </c>
      <c r="D10" s="2">
        <v>13000</v>
      </c>
      <c r="E10" s="2">
        <v>13000</v>
      </c>
      <c r="F10" s="42">
        <f t="shared" si="0"/>
        <v>0</v>
      </c>
      <c r="G10" s="8"/>
    </row>
    <row r="11" spans="1:7" s="1" customFormat="1" ht="27.95" customHeight="1" x14ac:dyDescent="0.15">
      <c r="A11" s="74"/>
      <c r="B11" s="4" t="s">
        <v>127</v>
      </c>
      <c r="C11" s="4" t="s">
        <v>122</v>
      </c>
      <c r="D11" s="5">
        <v>15000</v>
      </c>
      <c r="E11" s="5">
        <v>15000</v>
      </c>
      <c r="F11" s="42">
        <f t="shared" si="0"/>
        <v>0</v>
      </c>
      <c r="G11" s="8"/>
    </row>
    <row r="12" spans="1:7" s="1" customFormat="1" ht="27.95" customHeight="1" x14ac:dyDescent="0.15">
      <c r="A12" s="74"/>
      <c r="B12" s="12" t="s">
        <v>128</v>
      </c>
      <c r="C12" s="12" t="s">
        <v>122</v>
      </c>
      <c r="D12" s="2">
        <v>8000</v>
      </c>
      <c r="E12" s="2">
        <v>8000</v>
      </c>
      <c r="F12" s="42">
        <f t="shared" si="0"/>
        <v>0</v>
      </c>
      <c r="G12" s="8"/>
    </row>
    <row r="13" spans="1:7" s="1" customFormat="1" ht="27.95" customHeight="1" x14ac:dyDescent="0.15">
      <c r="A13" s="74"/>
      <c r="B13" s="4" t="s">
        <v>129</v>
      </c>
      <c r="C13" s="4" t="s">
        <v>122</v>
      </c>
      <c r="D13" s="5">
        <v>8000</v>
      </c>
      <c r="E13" s="5">
        <v>8000</v>
      </c>
      <c r="F13" s="42">
        <f t="shared" si="0"/>
        <v>0</v>
      </c>
      <c r="G13" s="8"/>
    </row>
    <row r="14" spans="1:7" s="1" customFormat="1" ht="27.95" customHeight="1" x14ac:dyDescent="0.15">
      <c r="A14" s="74"/>
      <c r="B14" s="4" t="s">
        <v>130</v>
      </c>
      <c r="C14" s="4" t="s">
        <v>131</v>
      </c>
      <c r="D14" s="2">
        <v>13000</v>
      </c>
      <c r="E14" s="2">
        <v>13000</v>
      </c>
      <c r="F14" s="42">
        <f t="shared" si="0"/>
        <v>0</v>
      </c>
      <c r="G14" s="7"/>
    </row>
    <row r="15" spans="1:7" s="1" customFormat="1" ht="27.95" customHeight="1" x14ac:dyDescent="0.15">
      <c r="A15" s="74"/>
      <c r="B15" s="4" t="s">
        <v>132</v>
      </c>
      <c r="C15" s="12" t="s">
        <v>131</v>
      </c>
      <c r="D15" s="2">
        <v>45000</v>
      </c>
      <c r="E15" s="2">
        <v>45000</v>
      </c>
      <c r="F15" s="42">
        <f t="shared" si="0"/>
        <v>0</v>
      </c>
      <c r="G15" s="8"/>
    </row>
    <row r="16" spans="1:7" s="1" customFormat="1" ht="27.95" customHeight="1" x14ac:dyDescent="0.15">
      <c r="A16" s="74"/>
      <c r="B16" s="4" t="s">
        <v>133</v>
      </c>
      <c r="C16" s="12" t="s">
        <v>134</v>
      </c>
      <c r="D16" s="2">
        <v>17000</v>
      </c>
      <c r="E16" s="2">
        <v>17000</v>
      </c>
      <c r="F16" s="42">
        <f t="shared" si="0"/>
        <v>0</v>
      </c>
      <c r="G16" s="8"/>
    </row>
    <row r="17" spans="1:7" s="1" customFormat="1" ht="27.95" customHeight="1" x14ac:dyDescent="0.15">
      <c r="A17" s="74"/>
      <c r="B17" s="4" t="s">
        <v>135</v>
      </c>
      <c r="C17" s="4" t="s">
        <v>136</v>
      </c>
      <c r="D17" s="2">
        <v>7000</v>
      </c>
      <c r="E17" s="2">
        <v>7000</v>
      </c>
      <c r="F17" s="42">
        <f t="shared" si="0"/>
        <v>0</v>
      </c>
      <c r="G17" s="8"/>
    </row>
    <row r="18" spans="1:7" s="1" customFormat="1" ht="27.95" customHeight="1" x14ac:dyDescent="0.15">
      <c r="A18" s="74"/>
      <c r="B18" s="4" t="s">
        <v>137</v>
      </c>
      <c r="C18" s="4" t="s">
        <v>136</v>
      </c>
      <c r="D18" s="2">
        <v>3500</v>
      </c>
      <c r="E18" s="2">
        <v>3500</v>
      </c>
      <c r="F18" s="42">
        <f t="shared" si="0"/>
        <v>0</v>
      </c>
      <c r="G18" s="7"/>
    </row>
    <row r="19" spans="1:7" s="1" customFormat="1" ht="27.95" customHeight="1" x14ac:dyDescent="0.15">
      <c r="A19" s="74"/>
      <c r="B19" s="4" t="s">
        <v>138</v>
      </c>
      <c r="C19" s="4" t="s">
        <v>136</v>
      </c>
      <c r="D19" s="2">
        <v>2500</v>
      </c>
      <c r="E19" s="2">
        <v>2500</v>
      </c>
      <c r="F19" s="42">
        <f t="shared" si="0"/>
        <v>0</v>
      </c>
      <c r="G19" s="8"/>
    </row>
    <row r="20" spans="1:7" s="1" customFormat="1" ht="27.95" customHeight="1" x14ac:dyDescent="0.15">
      <c r="A20" s="74"/>
      <c r="B20" s="4" t="s">
        <v>139</v>
      </c>
      <c r="C20" s="4" t="s">
        <v>140</v>
      </c>
      <c r="D20" s="2">
        <v>6000</v>
      </c>
      <c r="E20" s="2">
        <v>6000</v>
      </c>
      <c r="F20" s="42">
        <f t="shared" si="0"/>
        <v>0</v>
      </c>
      <c r="G20" s="8"/>
    </row>
    <row r="21" spans="1:7" s="1" customFormat="1" ht="27.95" customHeight="1" x14ac:dyDescent="0.15">
      <c r="A21" s="74"/>
      <c r="B21" s="4" t="s">
        <v>141</v>
      </c>
      <c r="C21" s="4" t="s">
        <v>140</v>
      </c>
      <c r="D21" s="2">
        <v>7000</v>
      </c>
      <c r="E21" s="2">
        <v>7000</v>
      </c>
      <c r="F21" s="42">
        <f t="shared" si="0"/>
        <v>0</v>
      </c>
      <c r="G21" s="8"/>
    </row>
    <row r="22" spans="1:7" s="1" customFormat="1" ht="27.95" customHeight="1" x14ac:dyDescent="0.15">
      <c r="A22" s="74"/>
      <c r="B22" s="4" t="s">
        <v>142</v>
      </c>
      <c r="C22" s="4" t="s">
        <v>143</v>
      </c>
      <c r="D22" s="2">
        <v>6250</v>
      </c>
      <c r="E22" s="2">
        <v>6250</v>
      </c>
      <c r="F22" s="42">
        <f t="shared" si="0"/>
        <v>0</v>
      </c>
      <c r="G22" s="57"/>
    </row>
    <row r="23" spans="1:7" s="1" customFormat="1" ht="27.95" customHeight="1" x14ac:dyDescent="0.15">
      <c r="A23" s="74"/>
      <c r="B23" s="12" t="s">
        <v>144</v>
      </c>
      <c r="C23" s="12" t="s">
        <v>145</v>
      </c>
      <c r="D23" s="2">
        <v>4500</v>
      </c>
      <c r="E23" s="2">
        <v>4500</v>
      </c>
      <c r="F23" s="42">
        <f t="shared" si="0"/>
        <v>0</v>
      </c>
      <c r="G23" s="7"/>
    </row>
    <row r="24" spans="1:7" s="1" customFormat="1" ht="27.95" customHeight="1" x14ac:dyDescent="0.15">
      <c r="A24" s="74"/>
      <c r="B24" s="12" t="s">
        <v>146</v>
      </c>
      <c r="C24" s="12" t="s">
        <v>147</v>
      </c>
      <c r="D24" s="2">
        <v>13500</v>
      </c>
      <c r="E24" s="2">
        <v>13500</v>
      </c>
      <c r="F24" s="42">
        <f t="shared" si="0"/>
        <v>0</v>
      </c>
      <c r="G24" s="7"/>
    </row>
    <row r="25" spans="1:7" s="1" customFormat="1" ht="27.95" customHeight="1" x14ac:dyDescent="0.15">
      <c r="A25" s="74"/>
      <c r="B25" s="4" t="s">
        <v>148</v>
      </c>
      <c r="C25" s="4" t="s">
        <v>149</v>
      </c>
      <c r="D25" s="2">
        <v>1500</v>
      </c>
      <c r="E25" s="2">
        <v>1500</v>
      </c>
      <c r="F25" s="42">
        <f t="shared" si="0"/>
        <v>0</v>
      </c>
      <c r="G25" s="8"/>
    </row>
    <row r="26" spans="1:7" s="1" customFormat="1" ht="27.95" customHeight="1" x14ac:dyDescent="0.15">
      <c r="A26" s="74"/>
      <c r="B26" s="4" t="s">
        <v>150</v>
      </c>
      <c r="C26" s="4" t="s">
        <v>151</v>
      </c>
      <c r="D26" s="2">
        <v>13000</v>
      </c>
      <c r="E26" s="2">
        <v>13000</v>
      </c>
      <c r="F26" s="42">
        <f t="shared" si="0"/>
        <v>0</v>
      </c>
      <c r="G26" s="8"/>
    </row>
    <row r="27" spans="1:7" s="1" customFormat="1" ht="27.95" customHeight="1" x14ac:dyDescent="0.15">
      <c r="A27" s="74"/>
      <c r="B27" s="4" t="s">
        <v>152</v>
      </c>
      <c r="C27" s="4" t="s">
        <v>151</v>
      </c>
      <c r="D27" s="2">
        <v>13000</v>
      </c>
      <c r="E27" s="2">
        <v>13000</v>
      </c>
      <c r="F27" s="42">
        <f t="shared" si="0"/>
        <v>0</v>
      </c>
      <c r="G27" s="8"/>
    </row>
    <row r="28" spans="1:7" s="1" customFormat="1" ht="27.95" customHeight="1" x14ac:dyDescent="0.15">
      <c r="A28" s="74"/>
      <c r="B28" s="4" t="s">
        <v>54</v>
      </c>
      <c r="C28" s="4" t="s">
        <v>151</v>
      </c>
      <c r="D28" s="5"/>
      <c r="E28" s="5"/>
      <c r="F28" s="42"/>
      <c r="G28" s="8" t="s">
        <v>224</v>
      </c>
    </row>
    <row r="29" spans="1:7" s="1" customFormat="1" ht="27.95" customHeight="1" x14ac:dyDescent="0.15">
      <c r="A29" s="74"/>
      <c r="B29" s="4" t="s">
        <v>153</v>
      </c>
      <c r="C29" s="4" t="s">
        <v>154</v>
      </c>
      <c r="D29" s="2">
        <v>4000</v>
      </c>
      <c r="E29" s="2">
        <v>4000</v>
      </c>
      <c r="F29" s="42">
        <f t="shared" si="0"/>
        <v>0</v>
      </c>
      <c r="G29" s="8"/>
    </row>
    <row r="30" spans="1:7" s="1" customFormat="1" ht="27.95" customHeight="1" x14ac:dyDescent="0.15">
      <c r="A30" s="74"/>
      <c r="B30" s="4" t="s">
        <v>155</v>
      </c>
      <c r="C30" s="12" t="s">
        <v>156</v>
      </c>
      <c r="D30" s="31">
        <v>12000</v>
      </c>
      <c r="E30" s="31">
        <v>12000</v>
      </c>
      <c r="F30" s="42">
        <f t="shared" si="0"/>
        <v>0</v>
      </c>
      <c r="G30" s="8"/>
    </row>
    <row r="31" spans="1:7" s="1" customFormat="1" ht="27.95" customHeight="1" x14ac:dyDescent="0.15">
      <c r="A31" s="74"/>
      <c r="B31" s="4" t="s">
        <v>157</v>
      </c>
      <c r="C31" s="4" t="s">
        <v>158</v>
      </c>
      <c r="D31" s="31">
        <v>5000</v>
      </c>
      <c r="E31" s="31">
        <v>5000</v>
      </c>
      <c r="F31" s="42">
        <f t="shared" si="0"/>
        <v>0</v>
      </c>
      <c r="G31" s="8"/>
    </row>
    <row r="32" spans="1:7" ht="27.95" customHeight="1" x14ac:dyDescent="0.15">
      <c r="A32" s="74"/>
      <c r="B32" s="14" t="s">
        <v>159</v>
      </c>
      <c r="C32" s="12" t="s">
        <v>160</v>
      </c>
      <c r="D32" s="31">
        <v>3000</v>
      </c>
      <c r="E32" s="31">
        <v>3000</v>
      </c>
      <c r="F32" s="42">
        <f t="shared" si="0"/>
        <v>0</v>
      </c>
      <c r="G32" s="15"/>
    </row>
    <row r="33" spans="1:7" ht="27.95" customHeight="1" x14ac:dyDescent="0.15">
      <c r="A33" s="74"/>
      <c r="B33" s="14" t="s">
        <v>161</v>
      </c>
      <c r="C33" s="12" t="s">
        <v>162</v>
      </c>
      <c r="D33" s="5">
        <v>70000</v>
      </c>
      <c r="E33" s="5">
        <v>70000</v>
      </c>
      <c r="F33" s="42">
        <f t="shared" si="0"/>
        <v>0</v>
      </c>
      <c r="G33" s="15"/>
    </row>
    <row r="34" spans="1:7" ht="27.95" customHeight="1" x14ac:dyDescent="0.15">
      <c r="A34" s="74"/>
      <c r="B34" s="14" t="s">
        <v>163</v>
      </c>
      <c r="C34" s="12" t="s">
        <v>164</v>
      </c>
      <c r="D34" s="31">
        <v>20000</v>
      </c>
      <c r="E34" s="31">
        <v>20000</v>
      </c>
      <c r="F34" s="42">
        <f t="shared" si="0"/>
        <v>0</v>
      </c>
      <c r="G34" s="15"/>
    </row>
    <row r="35" spans="1:7" ht="27.95" customHeight="1" x14ac:dyDescent="0.15">
      <c r="A35" s="74"/>
      <c r="B35" s="14" t="s">
        <v>165</v>
      </c>
      <c r="C35" s="12" t="s">
        <v>183</v>
      </c>
      <c r="D35" s="31">
        <v>10000</v>
      </c>
      <c r="E35" s="31">
        <v>10000</v>
      </c>
      <c r="F35" s="42">
        <f t="shared" si="0"/>
        <v>0</v>
      </c>
      <c r="G35" s="15"/>
    </row>
    <row r="36" spans="1:7" ht="27.95" customHeight="1" x14ac:dyDescent="0.15">
      <c r="A36" s="74"/>
      <c r="B36" s="14" t="s">
        <v>166</v>
      </c>
      <c r="C36" s="12" t="s">
        <v>167</v>
      </c>
      <c r="D36" s="31">
        <v>20000</v>
      </c>
      <c r="E36" s="31">
        <v>20000</v>
      </c>
      <c r="F36" s="42">
        <f t="shared" si="0"/>
        <v>0</v>
      </c>
      <c r="G36" s="15"/>
    </row>
    <row r="37" spans="1:7" ht="27.95" customHeight="1" x14ac:dyDescent="0.15">
      <c r="A37" s="74"/>
      <c r="B37" s="14" t="s">
        <v>168</v>
      </c>
      <c r="C37" s="12" t="s">
        <v>169</v>
      </c>
      <c r="D37" s="31">
        <v>350</v>
      </c>
      <c r="E37" s="31">
        <v>350</v>
      </c>
      <c r="F37" s="42">
        <f t="shared" si="0"/>
        <v>0</v>
      </c>
      <c r="G37" s="15"/>
    </row>
    <row r="38" spans="1:7" ht="27.95" customHeight="1" x14ac:dyDescent="0.15">
      <c r="A38" s="74"/>
      <c r="B38" s="14" t="s">
        <v>170</v>
      </c>
      <c r="C38" s="12" t="s">
        <v>171</v>
      </c>
      <c r="D38" s="31">
        <v>12000</v>
      </c>
      <c r="E38" s="31">
        <v>12000</v>
      </c>
      <c r="F38" s="42">
        <f t="shared" si="0"/>
        <v>0</v>
      </c>
      <c r="G38" s="15"/>
    </row>
    <row r="39" spans="1:7" ht="27.95" customHeight="1" x14ac:dyDescent="0.15">
      <c r="A39" s="74"/>
      <c r="B39" s="14" t="s">
        <v>172</v>
      </c>
      <c r="C39" s="12" t="s">
        <v>173</v>
      </c>
      <c r="D39" s="31">
        <v>15000</v>
      </c>
      <c r="E39" s="31">
        <v>15000</v>
      </c>
      <c r="F39" s="42">
        <f t="shared" si="0"/>
        <v>0</v>
      </c>
      <c r="G39" s="15"/>
    </row>
    <row r="40" spans="1:7" ht="27.95" customHeight="1" x14ac:dyDescent="0.15">
      <c r="A40" s="74"/>
      <c r="B40" s="14" t="s">
        <v>174</v>
      </c>
      <c r="C40" s="12" t="s">
        <v>175</v>
      </c>
      <c r="D40" s="31">
        <v>6000</v>
      </c>
      <c r="E40" s="31">
        <v>6000</v>
      </c>
      <c r="F40" s="42">
        <f t="shared" si="0"/>
        <v>0</v>
      </c>
      <c r="G40" s="15"/>
    </row>
    <row r="41" spans="1:7" ht="27.95" customHeight="1" x14ac:dyDescent="0.15">
      <c r="A41" s="74"/>
      <c r="B41" s="14" t="s">
        <v>176</v>
      </c>
      <c r="C41" s="12" t="s">
        <v>177</v>
      </c>
      <c r="D41" s="31">
        <v>40000</v>
      </c>
      <c r="E41" s="31">
        <v>40000</v>
      </c>
      <c r="F41" s="42">
        <f t="shared" si="0"/>
        <v>0</v>
      </c>
      <c r="G41" s="15"/>
    </row>
    <row r="42" spans="1:7" ht="27.95" customHeight="1" thickBot="1" x14ac:dyDescent="0.2">
      <c r="A42" s="86"/>
      <c r="B42" s="18" t="s">
        <v>178</v>
      </c>
      <c r="C42" s="19" t="s">
        <v>179</v>
      </c>
      <c r="D42" s="32">
        <v>1500</v>
      </c>
      <c r="E42" s="32">
        <v>1500</v>
      </c>
      <c r="F42" s="60">
        <f t="shared" si="0"/>
        <v>0</v>
      </c>
      <c r="G42" s="16"/>
    </row>
  </sheetData>
  <mergeCells count="8">
    <mergeCell ref="A7:A42"/>
    <mergeCell ref="G5:G6"/>
    <mergeCell ref="D5:E5"/>
    <mergeCell ref="F5:F6"/>
    <mergeCell ref="A2:G2"/>
    <mergeCell ref="B5:B6"/>
    <mergeCell ref="A5:A6"/>
    <mergeCell ref="C5:C6"/>
  </mergeCells>
  <phoneticPr fontId="2" type="noConversion"/>
  <pageMargins left="0.51181102362204722" right="0.27559055118110237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:C2"/>
    </sheetView>
  </sheetViews>
  <sheetFormatPr defaultRowHeight="13.5" x14ac:dyDescent="0.15"/>
  <cols>
    <col min="1" max="1" width="16.6640625" customWidth="1"/>
    <col min="2" max="4" width="12.5546875" customWidth="1"/>
    <col min="5" max="5" width="12.109375" customWidth="1"/>
    <col min="6" max="6" width="15" customWidth="1"/>
    <col min="7" max="7" width="9.33203125" customWidth="1"/>
  </cols>
  <sheetData>
    <row r="1" spans="1:7" s="49" customFormat="1" ht="27" x14ac:dyDescent="0.15">
      <c r="A1" s="90" t="s">
        <v>210</v>
      </c>
      <c r="B1" s="90"/>
      <c r="C1" s="90"/>
      <c r="D1" s="90"/>
      <c r="E1" s="90"/>
      <c r="F1" s="90"/>
      <c r="G1" s="90"/>
    </row>
    <row r="2" spans="1:7" ht="21.95" customHeight="1" thickBot="1" x14ac:dyDescent="0.2">
      <c r="A2" s="91" t="s">
        <v>233</v>
      </c>
      <c r="B2" s="91"/>
      <c r="C2" s="91"/>
      <c r="F2" s="92" t="s">
        <v>209</v>
      </c>
      <c r="G2" s="92"/>
    </row>
    <row r="3" spans="1:7" s="49" customFormat="1" ht="13.5" customHeight="1" x14ac:dyDescent="0.15">
      <c r="A3" s="93" t="s">
        <v>208</v>
      </c>
      <c r="B3" s="96" t="s">
        <v>207</v>
      </c>
      <c r="C3" s="99" t="s">
        <v>206</v>
      </c>
      <c r="D3" s="96" t="s">
        <v>205</v>
      </c>
      <c r="E3" s="96" t="s">
        <v>204</v>
      </c>
      <c r="F3" s="96" t="s">
        <v>203</v>
      </c>
      <c r="G3" s="104" t="s">
        <v>3</v>
      </c>
    </row>
    <row r="4" spans="1:7" s="49" customFormat="1" ht="13.5" customHeight="1" x14ac:dyDescent="0.15">
      <c r="A4" s="94"/>
      <c r="B4" s="97"/>
      <c r="C4" s="100"/>
      <c r="D4" s="102"/>
      <c r="E4" s="97"/>
      <c r="F4" s="102"/>
      <c r="G4" s="105"/>
    </row>
    <row r="5" spans="1:7" s="49" customFormat="1" ht="30" customHeight="1" thickBot="1" x14ac:dyDescent="0.2">
      <c r="A5" s="95"/>
      <c r="B5" s="98"/>
      <c r="C5" s="101"/>
      <c r="D5" s="98"/>
      <c r="E5" s="103"/>
      <c r="F5" s="98"/>
      <c r="G5" s="106"/>
    </row>
    <row r="6" spans="1:7" s="43" customFormat="1" ht="50.25" customHeight="1" thickTop="1" thickBot="1" x14ac:dyDescent="0.2">
      <c r="A6" s="48">
        <v>1000</v>
      </c>
      <c r="B6" s="47">
        <v>4000</v>
      </c>
      <c r="C6" s="46" t="s">
        <v>222</v>
      </c>
      <c r="D6" s="45" t="s">
        <v>227</v>
      </c>
      <c r="E6" s="45" t="s">
        <v>202</v>
      </c>
      <c r="F6" s="44">
        <v>220</v>
      </c>
      <c r="G6" s="61" t="s">
        <v>228</v>
      </c>
    </row>
  </sheetData>
  <mergeCells count="10">
    <mergeCell ref="A1:G1"/>
    <mergeCell ref="A2:C2"/>
    <mergeCell ref="F2:G2"/>
    <mergeCell ref="A3:A5"/>
    <mergeCell ref="B3:B5"/>
    <mergeCell ref="C3:C5"/>
    <mergeCell ref="D3:D5"/>
    <mergeCell ref="E3:E5"/>
    <mergeCell ref="F3:F5"/>
    <mergeCell ref="G3:G5"/>
  </mergeCells>
  <phoneticPr fontId="2" type="noConversion"/>
  <conditionalFormatting sqref="A6:F6">
    <cfRule type="cellIs" dxfId="1" priority="2" stopIfTrue="1" operator="equal">
      <formula>1</formula>
    </cfRule>
  </conditionalFormatting>
  <conditionalFormatting sqref="A6:F6">
    <cfRule type="expression" dxfId="0" priority="1" stopIfTrue="1">
      <formula>"'12월'!$C$7:$AE$255=지자체별!$C$7:$AE$255"</formula>
    </cfRule>
  </conditionalFormatting>
  <pageMargins left="0.75" right="0.75" top="1" bottom="1" header="0.5" footer="0.5"/>
  <pageSetup paperSize="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농축수산물 및 생필품</vt:lpstr>
      <vt:lpstr>개인서비스요금</vt:lpstr>
      <vt:lpstr>공공요금</vt:lpstr>
      <vt:lpstr>개인서비스요금!Print_Titles</vt:lpstr>
      <vt:lpstr>'농축수산물 및 생필품'!Print_Titles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User</cp:lastModifiedBy>
  <cp:lastPrinted>2021-09-15T02:01:43Z</cp:lastPrinted>
  <dcterms:created xsi:type="dcterms:W3CDTF">2010-02-09T00:51:06Z</dcterms:created>
  <dcterms:modified xsi:type="dcterms:W3CDTF">2022-12-26T04:21:54Z</dcterms:modified>
</cp:coreProperties>
</file>